
<file path=[Content_Types].xml><?xml version="1.0" encoding="utf-8"?>
<Types xmlns="http://schemas.openxmlformats.org/package/2006/content-types">
  <Default Extension="xml" ContentType="application/xml"/>
  <Default Extension="jpeg" ContentType="image/jpeg"/>
  <Default Extension="vml" ContentType="application/vnd.openxmlformats-officedocument.vmlDrawing"/>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fileVersion appName="xl" lastEdited="5" lowestEdited="5" rupBuild="26004"/>
  <workbookPr showInkAnnotation="0" codeName="ThisWorkbook" checkCompatibility="1" autoCompressPictures="0"/>
  <bookViews>
    <workbookView xWindow="0" yWindow="0" windowWidth="24660" windowHeight="15620"/>
  </bookViews>
  <sheets>
    <sheet name="Year" sheetId="1" r:id="rId1"/>
    <sheet name="1" sheetId="2" r:id="rId2"/>
    <sheet name="2" sheetId="14" r:id="rId3"/>
    <sheet name="3" sheetId="15" r:id="rId4"/>
    <sheet name="4" sheetId="17" r:id="rId5"/>
    <sheet name="5" sheetId="18" r:id="rId6"/>
    <sheet name="6" sheetId="19" r:id="rId7"/>
    <sheet name="7" sheetId="20" r:id="rId8"/>
    <sheet name="8" sheetId="21" r:id="rId9"/>
    <sheet name="9" sheetId="22" r:id="rId10"/>
    <sheet name="10" sheetId="23" r:id="rId11"/>
    <sheet name="11" sheetId="24" r:id="rId12"/>
    <sheet name="12" sheetId="25" r:id="rId13"/>
    <sheet name="©" sheetId="26" state="hidden" r:id="rId14"/>
  </sheets>
  <definedNames>
    <definedName name="event_dates">Year!$Y$10:$Y$299</definedName>
    <definedName name="events">Year!$Z$10:$Z$299</definedName>
    <definedName name="_xlnm.Print_Area" localSheetId="0">Year!$A$6:$Z$44</definedName>
    <definedName name="valuevx">42.314159</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A9" i="1" l="1"/>
  <c r="I9" i="1"/>
  <c r="Q9" i="1"/>
  <c r="A18" i="1"/>
  <c r="I18" i="1"/>
  <c r="Q18" i="1"/>
  <c r="A27" i="1"/>
  <c r="I27" i="1"/>
  <c r="Q27" i="1"/>
  <c r="A36" i="1"/>
  <c r="I36" i="1"/>
  <c r="N42" i="1"/>
  <c r="Q36" i="1"/>
  <c r="S38" i="1"/>
  <c r="M21" i="1"/>
  <c r="E38" i="1"/>
  <c r="J21" i="1"/>
  <c r="R38" i="1"/>
  <c r="S33" i="1"/>
  <c r="R33" i="1"/>
  <c r="V32" i="1"/>
  <c r="J32" i="1"/>
  <c r="B32" i="1"/>
  <c r="E29" i="1"/>
  <c r="D22" i="1"/>
  <c r="N20" i="1"/>
  <c r="M20" i="1"/>
  <c r="L20" i="1"/>
  <c r="A6" i="1"/>
  <c r="A10" i="1"/>
  <c r="B10" i="1"/>
  <c r="C10" i="1"/>
  <c r="D10" i="1"/>
  <c r="E10" i="1"/>
  <c r="F10" i="1"/>
  <c r="G10" i="1"/>
  <c r="I10" i="1"/>
  <c r="J10" i="1"/>
  <c r="K10" i="1"/>
  <c r="L10" i="1"/>
  <c r="M10" i="1"/>
  <c r="N10" i="1"/>
  <c r="O10" i="1"/>
  <c r="Q10" i="1"/>
  <c r="R10" i="1"/>
  <c r="S10" i="1"/>
  <c r="T10" i="1"/>
  <c r="U10" i="1"/>
  <c r="V10" i="1"/>
  <c r="W10" i="1"/>
  <c r="A11" i="1"/>
  <c r="B11" i="1"/>
  <c r="C11" i="1"/>
  <c r="D11" i="1"/>
  <c r="E11" i="1"/>
  <c r="F11" i="1"/>
  <c r="G11" i="1"/>
  <c r="I11" i="1"/>
  <c r="J11" i="1"/>
  <c r="K11" i="1"/>
  <c r="L11" i="1"/>
  <c r="M11" i="1"/>
  <c r="N11" i="1"/>
  <c r="O11" i="1"/>
  <c r="Q11" i="1"/>
  <c r="R11" i="1"/>
  <c r="T11" i="1"/>
  <c r="U11" i="1"/>
  <c r="V11" i="1"/>
  <c r="W11" i="1"/>
  <c r="A12" i="1"/>
  <c r="B12" i="1"/>
  <c r="C12" i="1"/>
  <c r="D12" i="1"/>
  <c r="E12" i="1"/>
  <c r="F12" i="1"/>
  <c r="G12" i="1"/>
  <c r="I12" i="1"/>
  <c r="J12" i="1"/>
  <c r="K12" i="1"/>
  <c r="L12" i="1"/>
  <c r="M12" i="1"/>
  <c r="N12" i="1"/>
  <c r="O12" i="1"/>
  <c r="Q12" i="1"/>
  <c r="R12" i="1"/>
  <c r="S12" i="1"/>
  <c r="T12" i="1"/>
  <c r="U12" i="1"/>
  <c r="V12" i="1"/>
  <c r="W12" i="1"/>
  <c r="A13" i="1"/>
  <c r="B13" i="1"/>
  <c r="C13" i="1"/>
  <c r="D13" i="1"/>
  <c r="E13" i="1"/>
  <c r="F13" i="1"/>
  <c r="G13" i="1"/>
  <c r="I13" i="1"/>
  <c r="J13" i="1"/>
  <c r="K13" i="1"/>
  <c r="L13" i="1"/>
  <c r="M13" i="1"/>
  <c r="N13" i="1"/>
  <c r="O13" i="1"/>
  <c r="Q13" i="1"/>
  <c r="R13" i="1"/>
  <c r="S13" i="1"/>
  <c r="T13" i="1"/>
  <c r="U13" i="1"/>
  <c r="V13" i="1"/>
  <c r="W13" i="1"/>
  <c r="A14" i="1"/>
  <c r="B14" i="1"/>
  <c r="C14" i="1"/>
  <c r="D14" i="1"/>
  <c r="E14" i="1"/>
  <c r="F14" i="1"/>
  <c r="G14" i="1"/>
  <c r="I14" i="1"/>
  <c r="J14" i="1"/>
  <c r="K14" i="1"/>
  <c r="L14" i="1"/>
  <c r="M14" i="1"/>
  <c r="N14" i="1"/>
  <c r="O14" i="1"/>
  <c r="Q14" i="1"/>
  <c r="R14" i="1"/>
  <c r="S14" i="1"/>
  <c r="T14" i="1"/>
  <c r="U14" i="1"/>
  <c r="V14" i="1"/>
  <c r="W14" i="1"/>
  <c r="A15" i="1"/>
  <c r="B15" i="1"/>
  <c r="C15" i="1"/>
  <c r="D15" i="1"/>
  <c r="E15" i="1"/>
  <c r="F15" i="1"/>
  <c r="G15" i="1"/>
  <c r="I15" i="1"/>
  <c r="J15" i="1"/>
  <c r="K15" i="1"/>
  <c r="L15" i="1"/>
  <c r="M15" i="1"/>
  <c r="N15" i="1"/>
  <c r="O15" i="1"/>
  <c r="Q15" i="1"/>
  <c r="R15" i="1"/>
  <c r="S15" i="1"/>
  <c r="T15" i="1"/>
  <c r="U15" i="1"/>
  <c r="V15" i="1"/>
  <c r="W15" i="1"/>
  <c r="A16" i="1"/>
  <c r="B16" i="1"/>
  <c r="C16" i="1"/>
  <c r="D16" i="1"/>
  <c r="E16" i="1"/>
  <c r="F16" i="1"/>
  <c r="G16" i="1"/>
  <c r="I16" i="1"/>
  <c r="J16" i="1"/>
  <c r="K16" i="1"/>
  <c r="L16" i="1"/>
  <c r="M16" i="1"/>
  <c r="N16" i="1"/>
  <c r="O16" i="1"/>
  <c r="Q16" i="1"/>
  <c r="R16" i="1"/>
  <c r="S16" i="1"/>
  <c r="T16" i="1"/>
  <c r="U16" i="1"/>
  <c r="V16" i="1"/>
  <c r="A19" i="1"/>
  <c r="B19" i="1"/>
  <c r="C19" i="1"/>
  <c r="D19" i="1"/>
  <c r="E19" i="1"/>
  <c r="F19" i="1"/>
  <c r="G19" i="1"/>
  <c r="I19" i="1"/>
  <c r="J19" i="1"/>
  <c r="K19" i="1"/>
  <c r="L19" i="1"/>
  <c r="M19" i="1"/>
  <c r="N19" i="1"/>
  <c r="O19" i="1"/>
  <c r="Q19" i="1"/>
  <c r="R19" i="1"/>
  <c r="S19" i="1"/>
  <c r="T19" i="1"/>
  <c r="U19" i="1"/>
  <c r="V19" i="1"/>
  <c r="W19" i="1"/>
  <c r="A20" i="1"/>
  <c r="B20" i="1"/>
  <c r="C20" i="1"/>
  <c r="D20" i="1"/>
  <c r="E20" i="1"/>
  <c r="F20" i="1"/>
  <c r="G20" i="1"/>
  <c r="I20" i="1"/>
  <c r="J20" i="1"/>
  <c r="K20" i="1"/>
  <c r="O20" i="1"/>
  <c r="Q20" i="1"/>
  <c r="R20" i="1"/>
  <c r="S20" i="1"/>
  <c r="T20" i="1"/>
  <c r="U20" i="1"/>
  <c r="V20" i="1"/>
  <c r="W20" i="1"/>
  <c r="A21" i="1"/>
  <c r="B21" i="1"/>
  <c r="C21" i="1"/>
  <c r="D21" i="1"/>
  <c r="E21" i="1"/>
  <c r="F21" i="1"/>
  <c r="G21" i="1"/>
  <c r="I21" i="1"/>
  <c r="K21" i="1"/>
  <c r="L21" i="1"/>
  <c r="O21" i="1"/>
  <c r="Q21" i="1"/>
  <c r="R21" i="1"/>
  <c r="S21" i="1"/>
  <c r="T21" i="1"/>
  <c r="U21" i="1"/>
  <c r="V21" i="1"/>
  <c r="W21" i="1"/>
  <c r="A22" i="1"/>
  <c r="B22" i="1"/>
  <c r="C22" i="1"/>
  <c r="E22" i="1"/>
  <c r="F22" i="1"/>
  <c r="G22" i="1"/>
  <c r="I22" i="1"/>
  <c r="J22" i="1"/>
  <c r="K22" i="1"/>
  <c r="L22" i="1"/>
  <c r="M22" i="1"/>
  <c r="N22" i="1"/>
  <c r="O22" i="1"/>
  <c r="Q22" i="1"/>
  <c r="R22" i="1"/>
  <c r="S22" i="1"/>
  <c r="T22" i="1"/>
  <c r="U22" i="1"/>
  <c r="W22" i="1"/>
  <c r="A23" i="1"/>
  <c r="B23" i="1"/>
  <c r="C23" i="1"/>
  <c r="D23" i="1"/>
  <c r="E23" i="1"/>
  <c r="F23" i="1"/>
  <c r="G23" i="1"/>
  <c r="I23" i="1"/>
  <c r="J23" i="1"/>
  <c r="K23" i="1"/>
  <c r="L23" i="1"/>
  <c r="M23" i="1"/>
  <c r="N23" i="1"/>
  <c r="O23" i="1"/>
  <c r="Q23" i="1"/>
  <c r="R23" i="1"/>
  <c r="S23" i="1"/>
  <c r="T23" i="1"/>
  <c r="U23" i="1"/>
  <c r="V23" i="1"/>
  <c r="W23" i="1"/>
  <c r="A24" i="1"/>
  <c r="B24" i="1"/>
  <c r="C24" i="1"/>
  <c r="D24" i="1"/>
  <c r="F24" i="1"/>
  <c r="G24" i="1"/>
  <c r="I24" i="1"/>
  <c r="J24" i="1"/>
  <c r="K24" i="1"/>
  <c r="L24" i="1"/>
  <c r="M24" i="1"/>
  <c r="N24" i="1"/>
  <c r="O24" i="1"/>
  <c r="Q24" i="1"/>
  <c r="R24" i="1"/>
  <c r="S24" i="1"/>
  <c r="T24" i="1"/>
  <c r="U24" i="1"/>
  <c r="V24" i="1"/>
  <c r="W24" i="1"/>
  <c r="A25" i="1"/>
  <c r="B25" i="1"/>
  <c r="C25" i="1"/>
  <c r="D25" i="1"/>
  <c r="E25" i="1"/>
  <c r="F25" i="1"/>
  <c r="I25" i="1"/>
  <c r="J25" i="1"/>
  <c r="K25" i="1"/>
  <c r="L25" i="1"/>
  <c r="M25" i="1"/>
  <c r="N25" i="1"/>
  <c r="Q25" i="1"/>
  <c r="R25" i="1"/>
  <c r="S25" i="1"/>
  <c r="T25" i="1"/>
  <c r="U25" i="1"/>
  <c r="V25" i="1"/>
  <c r="A28" i="1"/>
  <c r="B28" i="1"/>
  <c r="C28" i="1"/>
  <c r="D28" i="1"/>
  <c r="E28" i="1"/>
  <c r="F28" i="1"/>
  <c r="G28" i="1"/>
  <c r="I28" i="1"/>
  <c r="J28" i="1"/>
  <c r="K28" i="1"/>
  <c r="L28" i="1"/>
  <c r="M28" i="1"/>
  <c r="N28" i="1"/>
  <c r="O28" i="1"/>
  <c r="Q28" i="1"/>
  <c r="R28" i="1"/>
  <c r="S28" i="1"/>
  <c r="T28" i="1"/>
  <c r="U28" i="1"/>
  <c r="V28" i="1"/>
  <c r="W28" i="1"/>
  <c r="A29" i="1"/>
  <c r="B29" i="1"/>
  <c r="C29" i="1"/>
  <c r="D29" i="1"/>
  <c r="F29" i="1"/>
  <c r="G29" i="1"/>
  <c r="I29" i="1"/>
  <c r="J29" i="1"/>
  <c r="K29" i="1"/>
  <c r="L29" i="1"/>
  <c r="M29" i="1"/>
  <c r="N29" i="1"/>
  <c r="O29" i="1"/>
  <c r="Q29" i="1"/>
  <c r="R29" i="1"/>
  <c r="S29" i="1"/>
  <c r="T29" i="1"/>
  <c r="U29" i="1"/>
  <c r="V29" i="1"/>
  <c r="W29" i="1"/>
  <c r="A30" i="1"/>
  <c r="B30" i="1"/>
  <c r="C30" i="1"/>
  <c r="D30" i="1"/>
  <c r="E30" i="1"/>
  <c r="F30" i="1"/>
  <c r="G30" i="1"/>
  <c r="I30" i="1"/>
  <c r="J30" i="1"/>
  <c r="K30" i="1"/>
  <c r="L30" i="1"/>
  <c r="M30" i="1"/>
  <c r="N30" i="1"/>
  <c r="O30" i="1"/>
  <c r="Q30" i="1"/>
  <c r="R30" i="1"/>
  <c r="S30" i="1"/>
  <c r="T30" i="1"/>
  <c r="U30" i="1"/>
  <c r="V30" i="1"/>
  <c r="W30" i="1"/>
  <c r="A31" i="1"/>
  <c r="B31" i="1"/>
  <c r="C31" i="1"/>
  <c r="D31" i="1"/>
  <c r="E31" i="1"/>
  <c r="G31" i="1"/>
  <c r="I31" i="1"/>
  <c r="J31" i="1"/>
  <c r="K31" i="1"/>
  <c r="L31" i="1"/>
  <c r="M31" i="1"/>
  <c r="N31" i="1"/>
  <c r="O31" i="1"/>
  <c r="Q31" i="1"/>
  <c r="R31" i="1"/>
  <c r="S31" i="1"/>
  <c r="T31" i="1"/>
  <c r="U31" i="1"/>
  <c r="V31" i="1"/>
  <c r="W31" i="1"/>
  <c r="A32" i="1"/>
  <c r="C32" i="1"/>
  <c r="D32" i="1"/>
  <c r="E32" i="1"/>
  <c r="F32" i="1"/>
  <c r="G32" i="1"/>
  <c r="I32" i="1"/>
  <c r="K32" i="1"/>
  <c r="L32" i="1"/>
  <c r="M32" i="1"/>
  <c r="N32" i="1"/>
  <c r="O32" i="1"/>
  <c r="Q32" i="1"/>
  <c r="R32" i="1"/>
  <c r="S32" i="1"/>
  <c r="T32" i="1"/>
  <c r="U32" i="1"/>
  <c r="W32" i="1"/>
  <c r="A33" i="1"/>
  <c r="B33" i="1"/>
  <c r="C33" i="1"/>
  <c r="D33" i="1"/>
  <c r="E33" i="1"/>
  <c r="F33" i="1"/>
  <c r="G33" i="1"/>
  <c r="I33" i="1"/>
  <c r="J33" i="1"/>
  <c r="K33" i="1"/>
  <c r="L33" i="1"/>
  <c r="M33" i="1"/>
  <c r="N33" i="1"/>
  <c r="O33" i="1"/>
  <c r="Q33" i="1"/>
  <c r="T33" i="1"/>
  <c r="U33" i="1"/>
  <c r="V33" i="1"/>
  <c r="A34" i="1"/>
  <c r="B34" i="1"/>
  <c r="C34" i="1"/>
  <c r="D34" i="1"/>
  <c r="E34" i="1"/>
  <c r="F34" i="1"/>
  <c r="I34" i="1"/>
  <c r="J34" i="1"/>
  <c r="K34" i="1"/>
  <c r="L34" i="1"/>
  <c r="M34" i="1"/>
  <c r="N34" i="1"/>
  <c r="Q34" i="1"/>
  <c r="R34" i="1"/>
  <c r="S34" i="1"/>
  <c r="T34" i="1"/>
  <c r="U34" i="1"/>
  <c r="V34" i="1"/>
  <c r="A37" i="1"/>
  <c r="B37" i="1"/>
  <c r="C37" i="1"/>
  <c r="D37" i="1"/>
  <c r="E37" i="1"/>
  <c r="F37" i="1"/>
  <c r="G37" i="1"/>
  <c r="I37" i="1"/>
  <c r="J37" i="1"/>
  <c r="K37" i="1"/>
  <c r="L37" i="1"/>
  <c r="M37" i="1"/>
  <c r="N37" i="1"/>
  <c r="O37" i="1"/>
  <c r="Q37" i="1"/>
  <c r="R37" i="1"/>
  <c r="S37" i="1"/>
  <c r="T37" i="1"/>
  <c r="U37" i="1"/>
  <c r="V37" i="1"/>
  <c r="W37" i="1"/>
  <c r="A38" i="1"/>
  <c r="B38" i="1"/>
  <c r="C38" i="1"/>
  <c r="D38" i="1"/>
  <c r="F38" i="1"/>
  <c r="G38" i="1"/>
  <c r="I38" i="1"/>
  <c r="J38" i="1"/>
  <c r="K38" i="1"/>
  <c r="L38" i="1"/>
  <c r="M38" i="1"/>
  <c r="N38" i="1"/>
  <c r="O38" i="1"/>
  <c r="Q38" i="1"/>
  <c r="T38" i="1"/>
  <c r="U38" i="1"/>
  <c r="V38" i="1"/>
  <c r="W38" i="1"/>
  <c r="A39" i="1"/>
  <c r="B39" i="1"/>
  <c r="C39" i="1"/>
  <c r="D39" i="1"/>
  <c r="E39" i="1"/>
  <c r="F39" i="1"/>
  <c r="G39" i="1"/>
  <c r="I39" i="1"/>
  <c r="J39" i="1"/>
  <c r="K39" i="1"/>
  <c r="L39" i="1"/>
  <c r="M39" i="1"/>
  <c r="N39" i="1"/>
  <c r="O39" i="1"/>
  <c r="Q39" i="1"/>
  <c r="R39" i="1"/>
  <c r="S39" i="1"/>
  <c r="T39" i="1"/>
  <c r="U39" i="1"/>
  <c r="V39" i="1"/>
  <c r="W39" i="1"/>
  <c r="A40" i="1"/>
  <c r="B40" i="1"/>
  <c r="C40" i="1"/>
  <c r="E40" i="1"/>
  <c r="F40" i="1"/>
  <c r="G40" i="1"/>
  <c r="I40" i="1"/>
  <c r="J40" i="1"/>
  <c r="K40" i="1"/>
  <c r="L40" i="1"/>
  <c r="M40" i="1"/>
  <c r="N40" i="1"/>
  <c r="O40" i="1"/>
  <c r="Q40" i="1"/>
  <c r="R40" i="1"/>
  <c r="S40" i="1"/>
  <c r="T40" i="1"/>
  <c r="U40" i="1"/>
  <c r="V40" i="1"/>
  <c r="W40" i="1"/>
  <c r="A41" i="1"/>
  <c r="B41" i="1"/>
  <c r="C41" i="1"/>
  <c r="D41" i="1"/>
  <c r="E41" i="1"/>
  <c r="F41" i="1"/>
  <c r="G41" i="1"/>
  <c r="I41" i="1"/>
  <c r="J41" i="1"/>
  <c r="K41" i="1"/>
  <c r="L41" i="1"/>
  <c r="M41" i="1"/>
  <c r="N41" i="1"/>
  <c r="O41" i="1"/>
  <c r="Q41" i="1"/>
  <c r="R41" i="1"/>
  <c r="S41" i="1"/>
  <c r="T41" i="1"/>
  <c r="U41" i="1"/>
  <c r="V41" i="1"/>
  <c r="W41" i="1"/>
  <c r="A42" i="1"/>
  <c r="B42" i="1"/>
  <c r="C42" i="1"/>
  <c r="D42" i="1"/>
  <c r="E42" i="1"/>
  <c r="F42" i="1"/>
  <c r="G42" i="1"/>
  <c r="I42" i="1"/>
  <c r="J42" i="1"/>
  <c r="K42" i="1"/>
  <c r="L42" i="1"/>
  <c r="M42" i="1"/>
  <c r="O42" i="1"/>
  <c r="Q42" i="1"/>
  <c r="R42" i="1"/>
  <c r="S42" i="1"/>
  <c r="T42" i="1"/>
  <c r="U42" i="1"/>
  <c r="V42" i="1"/>
  <c r="W42" i="1"/>
  <c r="A43" i="1"/>
  <c r="B43" i="1"/>
  <c r="C43" i="1"/>
  <c r="D43" i="1"/>
  <c r="E43" i="1"/>
  <c r="F43" i="1"/>
  <c r="I43" i="1"/>
  <c r="J43" i="1"/>
  <c r="K43" i="1"/>
  <c r="L43" i="1"/>
  <c r="M43" i="1"/>
  <c r="N43" i="1"/>
  <c r="Q43" i="1"/>
  <c r="R43" i="1"/>
  <c r="S43" i="1"/>
  <c r="T43" i="1"/>
  <c r="U43" i="1"/>
  <c r="V43" i="1"/>
  <c r="A1" i="2"/>
  <c r="H1" i="2"/>
  <c r="A2" i="2"/>
  <c r="C2" i="2"/>
  <c r="E2" i="2"/>
  <c r="G2" i="2"/>
  <c r="I2" i="2"/>
  <c r="K2" i="2"/>
  <c r="M2" i="2"/>
  <c r="A3" i="2"/>
  <c r="B3" i="2"/>
  <c r="C3" i="2"/>
  <c r="D3" i="2"/>
  <c r="E3" i="2"/>
  <c r="F3" i="2"/>
  <c r="G3" i="2"/>
  <c r="H3" i="2"/>
  <c r="I3" i="2"/>
  <c r="J3" i="2"/>
  <c r="K3" i="2"/>
  <c r="L3" i="2"/>
  <c r="M3" i="2"/>
  <c r="N3" i="2"/>
  <c r="A4" i="2"/>
  <c r="C4" i="2"/>
  <c r="E4" i="2"/>
  <c r="G4" i="2"/>
  <c r="I4" i="2"/>
  <c r="K4" i="2"/>
  <c r="M4" i="2"/>
  <c r="A9" i="2"/>
  <c r="B9" i="2"/>
  <c r="C9" i="2"/>
  <c r="D9" i="2"/>
  <c r="E9" i="2"/>
  <c r="F9" i="2"/>
  <c r="G9" i="2"/>
  <c r="H9" i="2"/>
  <c r="I9" i="2"/>
  <c r="J9" i="2"/>
  <c r="K9" i="2"/>
  <c r="L9" i="2"/>
  <c r="M9" i="2"/>
  <c r="N9" i="2"/>
  <c r="A10" i="2"/>
  <c r="C10" i="2"/>
  <c r="E10" i="2"/>
  <c r="G10" i="2"/>
  <c r="I10" i="2"/>
  <c r="K10" i="2"/>
  <c r="M10" i="2"/>
  <c r="A15" i="2"/>
  <c r="B15" i="2"/>
  <c r="C15" i="2"/>
  <c r="D15" i="2"/>
  <c r="E15" i="2"/>
  <c r="F15" i="2"/>
  <c r="G15" i="2"/>
  <c r="H15" i="2"/>
  <c r="I15" i="2"/>
  <c r="J15" i="2"/>
  <c r="K15" i="2"/>
  <c r="L15" i="2"/>
  <c r="M15" i="2"/>
  <c r="N15" i="2"/>
  <c r="A16" i="2"/>
  <c r="C16" i="2"/>
  <c r="E16" i="2"/>
  <c r="G16" i="2"/>
  <c r="I16" i="2"/>
  <c r="K16" i="2"/>
  <c r="M16" i="2"/>
  <c r="A21" i="2"/>
  <c r="B21" i="2"/>
  <c r="C21" i="2"/>
  <c r="D21" i="2"/>
  <c r="E21" i="2"/>
  <c r="F21" i="2"/>
  <c r="G21" i="2"/>
  <c r="H21" i="2"/>
  <c r="I21" i="2"/>
  <c r="J21" i="2"/>
  <c r="K21" i="2"/>
  <c r="L21" i="2"/>
  <c r="M21" i="2"/>
  <c r="N21" i="2"/>
  <c r="A22" i="2"/>
  <c r="C22" i="2"/>
  <c r="E22" i="2"/>
  <c r="G22" i="2"/>
  <c r="I22" i="2"/>
  <c r="K22" i="2"/>
  <c r="M22" i="2"/>
  <c r="A27" i="2"/>
  <c r="B27" i="2"/>
  <c r="C27" i="2"/>
  <c r="D27" i="2"/>
  <c r="E27" i="2"/>
  <c r="F27" i="2"/>
  <c r="G27" i="2"/>
  <c r="H27" i="2"/>
  <c r="I27" i="2"/>
  <c r="J27" i="2"/>
  <c r="K27" i="2"/>
  <c r="L27" i="2"/>
  <c r="M27" i="2"/>
  <c r="N27" i="2"/>
  <c r="A28" i="2"/>
  <c r="C28" i="2"/>
  <c r="E28" i="2"/>
  <c r="G28" i="2"/>
  <c r="I28" i="2"/>
  <c r="K28" i="2"/>
  <c r="M28" i="2"/>
  <c r="A33" i="2"/>
  <c r="B33" i="2"/>
  <c r="C33" i="2"/>
  <c r="D33" i="2"/>
  <c r="A34" i="2"/>
  <c r="C34" i="2"/>
  <c r="A1" i="14"/>
  <c r="H1" i="14"/>
  <c r="A2" i="14"/>
  <c r="C2" i="14"/>
  <c r="E2" i="14"/>
  <c r="G2" i="14"/>
  <c r="I2" i="14"/>
  <c r="K2" i="14"/>
  <c r="M2" i="14"/>
  <c r="A3" i="14"/>
  <c r="B3" i="14"/>
  <c r="C3" i="14"/>
  <c r="D3" i="14"/>
  <c r="E3" i="14"/>
  <c r="F3" i="14"/>
  <c r="G3" i="14"/>
  <c r="H3" i="14"/>
  <c r="I3" i="14"/>
  <c r="J3" i="14"/>
  <c r="K3" i="14"/>
  <c r="L3" i="14"/>
  <c r="M3" i="14"/>
  <c r="N3" i="14"/>
  <c r="A4" i="14"/>
  <c r="C4" i="14"/>
  <c r="E4" i="14"/>
  <c r="G4" i="14"/>
  <c r="I4" i="14"/>
  <c r="K4" i="14"/>
  <c r="M4" i="14"/>
  <c r="A9" i="14"/>
  <c r="B9" i="14"/>
  <c r="C9" i="14"/>
  <c r="D9" i="14"/>
  <c r="E9" i="14"/>
  <c r="F9" i="14"/>
  <c r="G9" i="14"/>
  <c r="H9" i="14"/>
  <c r="I9" i="14"/>
  <c r="J9" i="14"/>
  <c r="K9" i="14"/>
  <c r="L9" i="14"/>
  <c r="M9" i="14"/>
  <c r="N9" i="14"/>
  <c r="A10" i="14"/>
  <c r="C10" i="14"/>
  <c r="E10" i="14"/>
  <c r="G10" i="14"/>
  <c r="I10" i="14"/>
  <c r="K10" i="14"/>
  <c r="M10" i="14"/>
  <c r="A15" i="14"/>
  <c r="B15" i="14"/>
  <c r="C15" i="14"/>
  <c r="D15" i="14"/>
  <c r="E15" i="14"/>
  <c r="F15" i="14"/>
  <c r="G15" i="14"/>
  <c r="H15" i="14"/>
  <c r="I15" i="14"/>
  <c r="J15" i="14"/>
  <c r="K15" i="14"/>
  <c r="L15" i="14"/>
  <c r="M15" i="14"/>
  <c r="N15" i="14"/>
  <c r="A16" i="14"/>
  <c r="C16" i="14"/>
  <c r="E16" i="14"/>
  <c r="G16" i="14"/>
  <c r="I16" i="14"/>
  <c r="K16" i="14"/>
  <c r="M16" i="14"/>
  <c r="A21" i="14"/>
  <c r="B21" i="14"/>
  <c r="C21" i="14"/>
  <c r="D21" i="14"/>
  <c r="E21" i="14"/>
  <c r="F21" i="14"/>
  <c r="G21" i="14"/>
  <c r="H21" i="14"/>
  <c r="I21" i="14"/>
  <c r="J21" i="14"/>
  <c r="K21" i="14"/>
  <c r="L21" i="14"/>
  <c r="M21" i="14"/>
  <c r="N21" i="14"/>
  <c r="A22" i="14"/>
  <c r="C22" i="14"/>
  <c r="E22" i="14"/>
  <c r="G22" i="14"/>
  <c r="I22" i="14"/>
  <c r="K22" i="14"/>
  <c r="M22" i="14"/>
  <c r="A27" i="14"/>
  <c r="B27" i="14"/>
  <c r="C27" i="14"/>
  <c r="D27" i="14"/>
  <c r="E27" i="14"/>
  <c r="F27" i="14"/>
  <c r="G27" i="14"/>
  <c r="H27" i="14"/>
  <c r="I27" i="14"/>
  <c r="J27" i="14"/>
  <c r="K27" i="14"/>
  <c r="L27" i="14"/>
  <c r="M27" i="14"/>
  <c r="N27" i="14"/>
  <c r="A28" i="14"/>
  <c r="C28" i="14"/>
  <c r="E28" i="14"/>
  <c r="G28" i="14"/>
  <c r="I28" i="14"/>
  <c r="K28" i="14"/>
  <c r="M28" i="14"/>
  <c r="A33" i="14"/>
  <c r="B33" i="14"/>
  <c r="C33" i="14"/>
  <c r="D33" i="14"/>
  <c r="A34" i="14"/>
  <c r="C34" i="14"/>
  <c r="A1" i="15"/>
  <c r="H1" i="15"/>
  <c r="A2" i="15"/>
  <c r="C2" i="15"/>
  <c r="E2" i="15"/>
  <c r="G2" i="15"/>
  <c r="I2" i="15"/>
  <c r="K2" i="15"/>
  <c r="M2" i="15"/>
  <c r="A3" i="15"/>
  <c r="B3" i="15"/>
  <c r="C3" i="15"/>
  <c r="D3" i="15"/>
  <c r="E3" i="15"/>
  <c r="F3" i="15"/>
  <c r="G3" i="15"/>
  <c r="H3" i="15"/>
  <c r="I3" i="15"/>
  <c r="J3" i="15"/>
  <c r="K3" i="15"/>
  <c r="L3" i="15"/>
  <c r="M3" i="15"/>
  <c r="N3" i="15"/>
  <c r="A4" i="15"/>
  <c r="C4" i="15"/>
  <c r="E4" i="15"/>
  <c r="G4" i="15"/>
  <c r="I4" i="15"/>
  <c r="K4" i="15"/>
  <c r="M4" i="15"/>
  <c r="A9" i="15"/>
  <c r="B9" i="15"/>
  <c r="C9" i="15"/>
  <c r="D9" i="15"/>
  <c r="E9" i="15"/>
  <c r="F9" i="15"/>
  <c r="G9" i="15"/>
  <c r="H9" i="15"/>
  <c r="I9" i="15"/>
  <c r="J9" i="15"/>
  <c r="K9" i="15"/>
  <c r="L9" i="15"/>
  <c r="M9" i="15"/>
  <c r="N9" i="15"/>
  <c r="A10" i="15"/>
  <c r="C10" i="15"/>
  <c r="E10" i="15"/>
  <c r="G10" i="15"/>
  <c r="I10" i="15"/>
  <c r="K10" i="15"/>
  <c r="M10" i="15"/>
  <c r="A15" i="15"/>
  <c r="B15" i="15"/>
  <c r="C15" i="15"/>
  <c r="D15" i="15"/>
  <c r="E15" i="15"/>
  <c r="F15" i="15"/>
  <c r="G15" i="15"/>
  <c r="H15" i="15"/>
  <c r="I15" i="15"/>
  <c r="J15" i="15"/>
  <c r="K15" i="15"/>
  <c r="L15" i="15"/>
  <c r="M15" i="15"/>
  <c r="N15" i="15"/>
  <c r="A16" i="15"/>
  <c r="C16" i="15"/>
  <c r="E16" i="15"/>
  <c r="G16" i="15"/>
  <c r="I16" i="15"/>
  <c r="K16" i="15"/>
  <c r="M16" i="15"/>
  <c r="A21" i="15"/>
  <c r="B21" i="15"/>
  <c r="C21" i="15"/>
  <c r="D21" i="15"/>
  <c r="E21" i="15"/>
  <c r="F21" i="15"/>
  <c r="G21" i="15"/>
  <c r="H21" i="15"/>
  <c r="I21" i="15"/>
  <c r="J21" i="15"/>
  <c r="K21" i="15"/>
  <c r="L21" i="15"/>
  <c r="M21" i="15"/>
  <c r="N21" i="15"/>
  <c r="A22" i="15"/>
  <c r="C22" i="15"/>
  <c r="E22" i="15"/>
  <c r="G22" i="15"/>
  <c r="I22" i="15"/>
  <c r="K22" i="15"/>
  <c r="M22" i="15"/>
  <c r="A27" i="15"/>
  <c r="B27" i="15"/>
  <c r="C27" i="15"/>
  <c r="D27" i="15"/>
  <c r="E27" i="15"/>
  <c r="F27" i="15"/>
  <c r="G27" i="15"/>
  <c r="H27" i="15"/>
  <c r="I27" i="15"/>
  <c r="J27" i="15"/>
  <c r="K27" i="15"/>
  <c r="L27" i="15"/>
  <c r="M27" i="15"/>
  <c r="N27" i="15"/>
  <c r="A28" i="15"/>
  <c r="C28" i="15"/>
  <c r="E28" i="15"/>
  <c r="G28" i="15"/>
  <c r="I28" i="15"/>
  <c r="K28" i="15"/>
  <c r="M28" i="15"/>
  <c r="A33" i="15"/>
  <c r="B33" i="15"/>
  <c r="C33" i="15"/>
  <c r="D33" i="15"/>
  <c r="A34" i="15"/>
  <c r="C34" i="15"/>
  <c r="A1" i="17"/>
  <c r="H1" i="17"/>
  <c r="A2" i="17"/>
  <c r="C2" i="17"/>
  <c r="E2" i="17"/>
  <c r="G2" i="17"/>
  <c r="I2" i="17"/>
  <c r="K2" i="17"/>
  <c r="M2" i="17"/>
  <c r="A3" i="17"/>
  <c r="B3" i="17"/>
  <c r="C3" i="17"/>
  <c r="D3" i="17"/>
  <c r="E3" i="17"/>
  <c r="F3" i="17"/>
  <c r="G3" i="17"/>
  <c r="H3" i="17"/>
  <c r="I3" i="17"/>
  <c r="J3" i="17"/>
  <c r="K3" i="17"/>
  <c r="L3" i="17"/>
  <c r="M3" i="17"/>
  <c r="N3" i="17"/>
  <c r="A4" i="17"/>
  <c r="C4" i="17"/>
  <c r="E4" i="17"/>
  <c r="G4" i="17"/>
  <c r="I4" i="17"/>
  <c r="K4" i="17"/>
  <c r="M4" i="17"/>
  <c r="A9" i="17"/>
  <c r="B9" i="17"/>
  <c r="C9" i="17"/>
  <c r="D9" i="17"/>
  <c r="E9" i="17"/>
  <c r="F9" i="17"/>
  <c r="G9" i="17"/>
  <c r="H9" i="17"/>
  <c r="I9" i="17"/>
  <c r="J9" i="17"/>
  <c r="K9" i="17"/>
  <c r="L9" i="17"/>
  <c r="M9" i="17"/>
  <c r="N9" i="17"/>
  <c r="A10" i="17"/>
  <c r="C10" i="17"/>
  <c r="E10" i="17"/>
  <c r="G10" i="17"/>
  <c r="I10" i="17"/>
  <c r="K10" i="17"/>
  <c r="M10" i="17"/>
  <c r="A15" i="17"/>
  <c r="B15" i="17"/>
  <c r="C15" i="17"/>
  <c r="D15" i="17"/>
  <c r="E15" i="17"/>
  <c r="F15" i="17"/>
  <c r="G15" i="17"/>
  <c r="H15" i="17"/>
  <c r="I15" i="17"/>
  <c r="J15" i="17"/>
  <c r="K15" i="17"/>
  <c r="L15" i="17"/>
  <c r="M15" i="17"/>
  <c r="N15" i="17"/>
  <c r="A16" i="17"/>
  <c r="C16" i="17"/>
  <c r="E16" i="17"/>
  <c r="G16" i="17"/>
  <c r="I16" i="17"/>
  <c r="K16" i="17"/>
  <c r="M16" i="17"/>
  <c r="A21" i="17"/>
  <c r="B21" i="17"/>
  <c r="C21" i="17"/>
  <c r="D21" i="17"/>
  <c r="E21" i="17"/>
  <c r="F21" i="17"/>
  <c r="G21" i="17"/>
  <c r="H21" i="17"/>
  <c r="I21" i="17"/>
  <c r="J21" i="17"/>
  <c r="K21" i="17"/>
  <c r="L21" i="17"/>
  <c r="M21" i="17"/>
  <c r="N21" i="17"/>
  <c r="A22" i="17"/>
  <c r="C22" i="17"/>
  <c r="E22" i="17"/>
  <c r="G22" i="17"/>
  <c r="I22" i="17"/>
  <c r="K22" i="17"/>
  <c r="M22" i="17"/>
  <c r="A27" i="17"/>
  <c r="B27" i="17"/>
  <c r="C27" i="17"/>
  <c r="D27" i="17"/>
  <c r="E27" i="17"/>
  <c r="F27" i="17"/>
  <c r="G27" i="17"/>
  <c r="H27" i="17"/>
  <c r="I27" i="17"/>
  <c r="J27" i="17"/>
  <c r="K27" i="17"/>
  <c r="L27" i="17"/>
  <c r="M27" i="17"/>
  <c r="N27" i="17"/>
  <c r="A28" i="17"/>
  <c r="C28" i="17"/>
  <c r="E28" i="17"/>
  <c r="G28" i="17"/>
  <c r="I28" i="17"/>
  <c r="K28" i="17"/>
  <c r="M28" i="17"/>
  <c r="A33" i="17"/>
  <c r="B33" i="17"/>
  <c r="C33" i="17"/>
  <c r="D33" i="17"/>
  <c r="A34" i="17"/>
  <c r="C34" i="17"/>
  <c r="A1" i="18"/>
  <c r="H1" i="18"/>
  <c r="A2" i="18"/>
  <c r="C2" i="18"/>
  <c r="E2" i="18"/>
  <c r="G2" i="18"/>
  <c r="I2" i="18"/>
  <c r="K2" i="18"/>
  <c r="M2" i="18"/>
  <c r="A3" i="18"/>
  <c r="B3" i="18"/>
  <c r="C3" i="18"/>
  <c r="D3" i="18"/>
  <c r="E3" i="18"/>
  <c r="F3" i="18"/>
  <c r="G3" i="18"/>
  <c r="H3" i="18"/>
  <c r="I3" i="18"/>
  <c r="J3" i="18"/>
  <c r="K3" i="18"/>
  <c r="L3" i="18"/>
  <c r="M3" i="18"/>
  <c r="N3" i="18"/>
  <c r="A4" i="18"/>
  <c r="C4" i="18"/>
  <c r="E4" i="18"/>
  <c r="G4" i="18"/>
  <c r="I4" i="18"/>
  <c r="K4" i="18"/>
  <c r="M4" i="18"/>
  <c r="A9" i="18"/>
  <c r="B9" i="18"/>
  <c r="C9" i="18"/>
  <c r="D9" i="18"/>
  <c r="E9" i="18"/>
  <c r="F9" i="18"/>
  <c r="G9" i="18"/>
  <c r="H9" i="18"/>
  <c r="I9" i="18"/>
  <c r="J9" i="18"/>
  <c r="K9" i="18"/>
  <c r="L9" i="18"/>
  <c r="M9" i="18"/>
  <c r="N9" i="18"/>
  <c r="A10" i="18"/>
  <c r="C10" i="18"/>
  <c r="E10" i="18"/>
  <c r="G10" i="18"/>
  <c r="I10" i="18"/>
  <c r="K10" i="18"/>
  <c r="M10" i="18"/>
  <c r="A15" i="18"/>
  <c r="B15" i="18"/>
  <c r="C15" i="18"/>
  <c r="D15" i="18"/>
  <c r="E15" i="18"/>
  <c r="F15" i="18"/>
  <c r="G15" i="18"/>
  <c r="H15" i="18"/>
  <c r="I15" i="18"/>
  <c r="J15" i="18"/>
  <c r="K15" i="18"/>
  <c r="L15" i="18"/>
  <c r="M15" i="18"/>
  <c r="N15" i="18"/>
  <c r="A16" i="18"/>
  <c r="C16" i="18"/>
  <c r="E16" i="18"/>
  <c r="G16" i="18"/>
  <c r="I16" i="18"/>
  <c r="K16" i="18"/>
  <c r="M16" i="18"/>
  <c r="A21" i="18"/>
  <c r="B21" i="18"/>
  <c r="C21" i="18"/>
  <c r="D21" i="18"/>
  <c r="E21" i="18"/>
  <c r="F21" i="18"/>
  <c r="G21" i="18"/>
  <c r="H21" i="18"/>
  <c r="I21" i="18"/>
  <c r="J21" i="18"/>
  <c r="K21" i="18"/>
  <c r="L21" i="18"/>
  <c r="M21" i="18"/>
  <c r="N21" i="18"/>
  <c r="A22" i="18"/>
  <c r="C22" i="18"/>
  <c r="E22" i="18"/>
  <c r="G22" i="18"/>
  <c r="I22" i="18"/>
  <c r="K22" i="18"/>
  <c r="M22" i="18"/>
  <c r="A27" i="18"/>
  <c r="B27" i="18"/>
  <c r="C27" i="18"/>
  <c r="D27" i="18"/>
  <c r="E27" i="18"/>
  <c r="F27" i="18"/>
  <c r="G27" i="18"/>
  <c r="H27" i="18"/>
  <c r="I27" i="18"/>
  <c r="J27" i="18"/>
  <c r="K27" i="18"/>
  <c r="L27" i="18"/>
  <c r="M27" i="18"/>
  <c r="N27" i="18"/>
  <c r="A28" i="18"/>
  <c r="C28" i="18"/>
  <c r="E28" i="18"/>
  <c r="G28" i="18"/>
  <c r="I28" i="18"/>
  <c r="K28" i="18"/>
  <c r="M28" i="18"/>
  <c r="A33" i="18"/>
  <c r="B33" i="18"/>
  <c r="C33" i="18"/>
  <c r="D33" i="18"/>
  <c r="A34" i="18"/>
  <c r="C34" i="18"/>
  <c r="A1" i="19"/>
  <c r="H1" i="19"/>
  <c r="A2" i="19"/>
  <c r="C2" i="19"/>
  <c r="E2" i="19"/>
  <c r="G2" i="19"/>
  <c r="I2" i="19"/>
  <c r="K2" i="19"/>
  <c r="M2" i="19"/>
  <c r="A3" i="19"/>
  <c r="B3" i="19"/>
  <c r="C3" i="19"/>
  <c r="D3" i="19"/>
  <c r="E3" i="19"/>
  <c r="F3" i="19"/>
  <c r="G3" i="19"/>
  <c r="H3" i="19"/>
  <c r="I3" i="19"/>
  <c r="J3" i="19"/>
  <c r="K3" i="19"/>
  <c r="L3" i="19"/>
  <c r="M3" i="19"/>
  <c r="N3" i="19"/>
  <c r="A4" i="19"/>
  <c r="C4" i="19"/>
  <c r="E4" i="19"/>
  <c r="G4" i="19"/>
  <c r="I4" i="19"/>
  <c r="K4" i="19"/>
  <c r="M4" i="19"/>
  <c r="A9" i="19"/>
  <c r="B9" i="19"/>
  <c r="C9" i="19"/>
  <c r="D9" i="19"/>
  <c r="E9" i="19"/>
  <c r="F9" i="19"/>
  <c r="G9" i="19"/>
  <c r="H9" i="19"/>
  <c r="I9" i="19"/>
  <c r="J9" i="19"/>
  <c r="K9" i="19"/>
  <c r="L9" i="19"/>
  <c r="M9" i="19"/>
  <c r="N9" i="19"/>
  <c r="A10" i="19"/>
  <c r="C10" i="19"/>
  <c r="E10" i="19"/>
  <c r="G10" i="19"/>
  <c r="I10" i="19"/>
  <c r="K10" i="19"/>
  <c r="M10" i="19"/>
  <c r="A15" i="19"/>
  <c r="B15" i="19"/>
  <c r="C15" i="19"/>
  <c r="D15" i="19"/>
  <c r="E15" i="19"/>
  <c r="F15" i="19"/>
  <c r="G15" i="19"/>
  <c r="H15" i="19"/>
  <c r="I15" i="19"/>
  <c r="J15" i="19"/>
  <c r="K15" i="19"/>
  <c r="L15" i="19"/>
  <c r="M15" i="19"/>
  <c r="N15" i="19"/>
  <c r="A16" i="19"/>
  <c r="C16" i="19"/>
  <c r="E16" i="19"/>
  <c r="G16" i="19"/>
  <c r="I16" i="19"/>
  <c r="K16" i="19"/>
  <c r="M16" i="19"/>
  <c r="A21" i="19"/>
  <c r="B21" i="19"/>
  <c r="C21" i="19"/>
  <c r="D21" i="19"/>
  <c r="E21" i="19"/>
  <c r="F21" i="19"/>
  <c r="G21" i="19"/>
  <c r="H21" i="19"/>
  <c r="I21" i="19"/>
  <c r="J21" i="19"/>
  <c r="K21" i="19"/>
  <c r="L21" i="19"/>
  <c r="M21" i="19"/>
  <c r="N21" i="19"/>
  <c r="A22" i="19"/>
  <c r="C22" i="19"/>
  <c r="E22" i="19"/>
  <c r="G22" i="19"/>
  <c r="I22" i="19"/>
  <c r="K22" i="19"/>
  <c r="M22" i="19"/>
  <c r="A27" i="19"/>
  <c r="B27" i="19"/>
  <c r="C27" i="19"/>
  <c r="D27" i="19"/>
  <c r="E27" i="19"/>
  <c r="F27" i="19"/>
  <c r="G27" i="19"/>
  <c r="H27" i="19"/>
  <c r="I27" i="19"/>
  <c r="J27" i="19"/>
  <c r="K27" i="19"/>
  <c r="L27" i="19"/>
  <c r="M27" i="19"/>
  <c r="N27" i="19"/>
  <c r="A28" i="19"/>
  <c r="C28" i="19"/>
  <c r="E28" i="19"/>
  <c r="G28" i="19"/>
  <c r="I28" i="19"/>
  <c r="K28" i="19"/>
  <c r="M28" i="19"/>
  <c r="A33" i="19"/>
  <c r="B33" i="19"/>
  <c r="C33" i="19"/>
  <c r="D33" i="19"/>
  <c r="A34" i="19"/>
  <c r="C34" i="19"/>
  <c r="A1" i="20"/>
  <c r="H1" i="20"/>
  <c r="A2" i="20"/>
  <c r="C2" i="20"/>
  <c r="E2" i="20"/>
  <c r="G2" i="20"/>
  <c r="I2" i="20"/>
  <c r="K2" i="20"/>
  <c r="M2" i="20"/>
  <c r="A3" i="20"/>
  <c r="B3" i="20"/>
  <c r="C3" i="20"/>
  <c r="D3" i="20"/>
  <c r="E3" i="20"/>
  <c r="F3" i="20"/>
  <c r="G3" i="20"/>
  <c r="H3" i="20"/>
  <c r="I3" i="20"/>
  <c r="J3" i="20"/>
  <c r="K3" i="20"/>
  <c r="L3" i="20"/>
  <c r="M3" i="20"/>
  <c r="N3" i="20"/>
  <c r="A4" i="20"/>
  <c r="C4" i="20"/>
  <c r="E4" i="20"/>
  <c r="G4" i="20"/>
  <c r="I4" i="20"/>
  <c r="K4" i="20"/>
  <c r="M4" i="20"/>
  <c r="A9" i="20"/>
  <c r="B9" i="20"/>
  <c r="C9" i="20"/>
  <c r="D9" i="20"/>
  <c r="E9" i="20"/>
  <c r="F9" i="20"/>
  <c r="G9" i="20"/>
  <c r="H9" i="20"/>
  <c r="I9" i="20"/>
  <c r="J9" i="20"/>
  <c r="K9" i="20"/>
  <c r="L9" i="20"/>
  <c r="M9" i="20"/>
  <c r="N9" i="20"/>
  <c r="A10" i="20"/>
  <c r="C10" i="20"/>
  <c r="E10" i="20"/>
  <c r="G10" i="20"/>
  <c r="I10" i="20"/>
  <c r="K10" i="20"/>
  <c r="M10" i="20"/>
  <c r="A15" i="20"/>
  <c r="B15" i="20"/>
  <c r="C15" i="20"/>
  <c r="D15" i="20"/>
  <c r="E15" i="20"/>
  <c r="F15" i="20"/>
  <c r="G15" i="20"/>
  <c r="H15" i="20"/>
  <c r="I15" i="20"/>
  <c r="J15" i="20"/>
  <c r="K15" i="20"/>
  <c r="L15" i="20"/>
  <c r="M15" i="20"/>
  <c r="N15" i="20"/>
  <c r="A16" i="20"/>
  <c r="C16" i="20"/>
  <c r="E16" i="20"/>
  <c r="G16" i="20"/>
  <c r="I16" i="20"/>
  <c r="K16" i="20"/>
  <c r="M16" i="20"/>
  <c r="A21" i="20"/>
  <c r="B21" i="20"/>
  <c r="C21" i="20"/>
  <c r="D21" i="20"/>
  <c r="E21" i="20"/>
  <c r="F21" i="20"/>
  <c r="G21" i="20"/>
  <c r="H21" i="20"/>
  <c r="I21" i="20"/>
  <c r="J21" i="20"/>
  <c r="K21" i="20"/>
  <c r="L21" i="20"/>
  <c r="M21" i="20"/>
  <c r="N21" i="20"/>
  <c r="A22" i="20"/>
  <c r="C22" i="20"/>
  <c r="E22" i="20"/>
  <c r="G22" i="20"/>
  <c r="I22" i="20"/>
  <c r="K22" i="20"/>
  <c r="M22" i="20"/>
  <c r="A27" i="20"/>
  <c r="B27" i="20"/>
  <c r="C27" i="20"/>
  <c r="D27" i="20"/>
  <c r="E27" i="20"/>
  <c r="F27" i="20"/>
  <c r="G27" i="20"/>
  <c r="H27" i="20"/>
  <c r="I27" i="20"/>
  <c r="J27" i="20"/>
  <c r="K27" i="20"/>
  <c r="L27" i="20"/>
  <c r="M27" i="20"/>
  <c r="N27" i="20"/>
  <c r="A28" i="20"/>
  <c r="C28" i="20"/>
  <c r="E28" i="20"/>
  <c r="G28" i="20"/>
  <c r="I28" i="20"/>
  <c r="K28" i="20"/>
  <c r="M28" i="20"/>
  <c r="A33" i="20"/>
  <c r="B33" i="20"/>
  <c r="C33" i="20"/>
  <c r="D33" i="20"/>
  <c r="A34" i="20"/>
  <c r="C34" i="20"/>
  <c r="A1" i="21"/>
  <c r="H1" i="21"/>
  <c r="A2" i="21"/>
  <c r="C2" i="21"/>
  <c r="E2" i="21"/>
  <c r="G2" i="21"/>
  <c r="I2" i="21"/>
  <c r="K2" i="21"/>
  <c r="M2" i="21"/>
  <c r="A3" i="21"/>
  <c r="B3" i="21"/>
  <c r="C3" i="21"/>
  <c r="D3" i="21"/>
  <c r="E3" i="21"/>
  <c r="F3" i="21"/>
  <c r="G3" i="21"/>
  <c r="H3" i="21"/>
  <c r="I3" i="21"/>
  <c r="J3" i="21"/>
  <c r="K3" i="21"/>
  <c r="L3" i="21"/>
  <c r="M3" i="21"/>
  <c r="N3" i="21"/>
  <c r="A4" i="21"/>
  <c r="C4" i="21"/>
  <c r="E4" i="21"/>
  <c r="G4" i="21"/>
  <c r="I4" i="21"/>
  <c r="K4" i="21"/>
  <c r="M4" i="21"/>
  <c r="A9" i="21"/>
  <c r="B9" i="21"/>
  <c r="C9" i="21"/>
  <c r="D9" i="21"/>
  <c r="E9" i="21"/>
  <c r="F9" i="21"/>
  <c r="G9" i="21"/>
  <c r="H9" i="21"/>
  <c r="I9" i="21"/>
  <c r="J9" i="21"/>
  <c r="K9" i="21"/>
  <c r="L9" i="21"/>
  <c r="M9" i="21"/>
  <c r="N9" i="21"/>
  <c r="A10" i="21"/>
  <c r="C10" i="21"/>
  <c r="E10" i="21"/>
  <c r="G10" i="21"/>
  <c r="I10" i="21"/>
  <c r="K10" i="21"/>
  <c r="M10" i="21"/>
  <c r="A15" i="21"/>
  <c r="B15" i="21"/>
  <c r="C15" i="21"/>
  <c r="D15" i="21"/>
  <c r="E15" i="21"/>
  <c r="F15" i="21"/>
  <c r="G15" i="21"/>
  <c r="H15" i="21"/>
  <c r="I15" i="21"/>
  <c r="J15" i="21"/>
  <c r="K15" i="21"/>
  <c r="L15" i="21"/>
  <c r="M15" i="21"/>
  <c r="N15" i="21"/>
  <c r="A16" i="21"/>
  <c r="C16" i="21"/>
  <c r="E16" i="21"/>
  <c r="G16" i="21"/>
  <c r="I16" i="21"/>
  <c r="K16" i="21"/>
  <c r="M16" i="21"/>
  <c r="A21" i="21"/>
  <c r="B21" i="21"/>
  <c r="C21" i="21"/>
  <c r="D21" i="21"/>
  <c r="E21" i="21"/>
  <c r="F21" i="21"/>
  <c r="G21" i="21"/>
  <c r="H21" i="21"/>
  <c r="I21" i="21"/>
  <c r="J21" i="21"/>
  <c r="K21" i="21"/>
  <c r="L21" i="21"/>
  <c r="M21" i="21"/>
  <c r="N21" i="21"/>
  <c r="A22" i="21"/>
  <c r="C22" i="21"/>
  <c r="E22" i="21"/>
  <c r="G22" i="21"/>
  <c r="I22" i="21"/>
  <c r="K22" i="21"/>
  <c r="M22" i="21"/>
  <c r="A27" i="21"/>
  <c r="B27" i="21"/>
  <c r="C27" i="21"/>
  <c r="D27" i="21"/>
  <c r="E27" i="21"/>
  <c r="F27" i="21"/>
  <c r="G27" i="21"/>
  <c r="H27" i="21"/>
  <c r="I27" i="21"/>
  <c r="J27" i="21"/>
  <c r="K27" i="21"/>
  <c r="L27" i="21"/>
  <c r="M27" i="21"/>
  <c r="N27" i="21"/>
  <c r="A28" i="21"/>
  <c r="C28" i="21"/>
  <c r="E28" i="21"/>
  <c r="G28" i="21"/>
  <c r="I28" i="21"/>
  <c r="K28" i="21"/>
  <c r="M28" i="21"/>
  <c r="A33" i="21"/>
  <c r="B33" i="21"/>
  <c r="C33" i="21"/>
  <c r="D33" i="21"/>
  <c r="A34" i="21"/>
  <c r="C34" i="21"/>
  <c r="A1" i="22"/>
  <c r="H1" i="22"/>
  <c r="A2" i="22"/>
  <c r="C2" i="22"/>
  <c r="E2" i="22"/>
  <c r="G2" i="22"/>
  <c r="I2" i="22"/>
  <c r="K2" i="22"/>
  <c r="M2" i="22"/>
  <c r="A3" i="22"/>
  <c r="B3" i="22"/>
  <c r="C3" i="22"/>
  <c r="D3" i="22"/>
  <c r="E3" i="22"/>
  <c r="F3" i="22"/>
  <c r="G3" i="22"/>
  <c r="H3" i="22"/>
  <c r="I3" i="22"/>
  <c r="J3" i="22"/>
  <c r="K3" i="22"/>
  <c r="L3" i="22"/>
  <c r="M3" i="22"/>
  <c r="N3" i="22"/>
  <c r="A4" i="22"/>
  <c r="C4" i="22"/>
  <c r="E4" i="22"/>
  <c r="G4" i="22"/>
  <c r="I4" i="22"/>
  <c r="K4" i="22"/>
  <c r="M4" i="22"/>
  <c r="A9" i="22"/>
  <c r="B9" i="22"/>
  <c r="C9" i="22"/>
  <c r="D9" i="22"/>
  <c r="E9" i="22"/>
  <c r="F9" i="22"/>
  <c r="G9" i="22"/>
  <c r="H9" i="22"/>
  <c r="I9" i="22"/>
  <c r="J9" i="22"/>
  <c r="K9" i="22"/>
  <c r="L9" i="22"/>
  <c r="M9" i="22"/>
  <c r="N9" i="22"/>
  <c r="A10" i="22"/>
  <c r="C10" i="22"/>
  <c r="E10" i="22"/>
  <c r="G10" i="22"/>
  <c r="I10" i="22"/>
  <c r="K10" i="22"/>
  <c r="M10" i="22"/>
  <c r="A15" i="22"/>
  <c r="B15" i="22"/>
  <c r="C15" i="22"/>
  <c r="D15" i="22"/>
  <c r="E15" i="22"/>
  <c r="F15" i="22"/>
  <c r="G15" i="22"/>
  <c r="H15" i="22"/>
  <c r="I15" i="22"/>
  <c r="J15" i="22"/>
  <c r="K15" i="22"/>
  <c r="L15" i="22"/>
  <c r="M15" i="22"/>
  <c r="N15" i="22"/>
  <c r="A16" i="22"/>
  <c r="C16" i="22"/>
  <c r="E16" i="22"/>
  <c r="G16" i="22"/>
  <c r="I16" i="22"/>
  <c r="K16" i="22"/>
  <c r="M16" i="22"/>
  <c r="A21" i="22"/>
  <c r="B21" i="22"/>
  <c r="C21" i="22"/>
  <c r="D21" i="22"/>
  <c r="E21" i="22"/>
  <c r="F21" i="22"/>
  <c r="G21" i="22"/>
  <c r="H21" i="22"/>
  <c r="I21" i="22"/>
  <c r="J21" i="22"/>
  <c r="K21" i="22"/>
  <c r="L21" i="22"/>
  <c r="M21" i="22"/>
  <c r="N21" i="22"/>
  <c r="A22" i="22"/>
  <c r="C22" i="22"/>
  <c r="E22" i="22"/>
  <c r="G22" i="22"/>
  <c r="I22" i="22"/>
  <c r="K22" i="22"/>
  <c r="M22" i="22"/>
  <c r="A27" i="22"/>
  <c r="B27" i="22"/>
  <c r="C27" i="22"/>
  <c r="D27" i="22"/>
  <c r="E27" i="22"/>
  <c r="F27" i="22"/>
  <c r="G27" i="22"/>
  <c r="H27" i="22"/>
  <c r="I27" i="22"/>
  <c r="J27" i="22"/>
  <c r="K27" i="22"/>
  <c r="L27" i="22"/>
  <c r="M27" i="22"/>
  <c r="N27" i="22"/>
  <c r="A28" i="22"/>
  <c r="C28" i="22"/>
  <c r="E28" i="22"/>
  <c r="G28" i="22"/>
  <c r="I28" i="22"/>
  <c r="K28" i="22"/>
  <c r="M28" i="22"/>
  <c r="A33" i="22"/>
  <c r="B33" i="22"/>
  <c r="C33" i="22"/>
  <c r="D33" i="22"/>
  <c r="A34" i="22"/>
  <c r="C34" i="22"/>
  <c r="A1" i="23"/>
  <c r="H1" i="23"/>
  <c r="A2" i="23"/>
  <c r="C2" i="23"/>
  <c r="E2" i="23"/>
  <c r="G2" i="23"/>
  <c r="I2" i="23"/>
  <c r="K2" i="23"/>
  <c r="M2" i="23"/>
  <c r="A3" i="23"/>
  <c r="B3" i="23"/>
  <c r="C3" i="23"/>
  <c r="D3" i="23"/>
  <c r="E3" i="23"/>
  <c r="F3" i="23"/>
  <c r="G3" i="23"/>
  <c r="H3" i="23"/>
  <c r="I3" i="23"/>
  <c r="J3" i="23"/>
  <c r="K3" i="23"/>
  <c r="L3" i="23"/>
  <c r="M3" i="23"/>
  <c r="N3" i="23"/>
  <c r="A4" i="23"/>
  <c r="C4" i="23"/>
  <c r="E4" i="23"/>
  <c r="G4" i="23"/>
  <c r="I4" i="23"/>
  <c r="K4" i="23"/>
  <c r="M4" i="23"/>
  <c r="A9" i="23"/>
  <c r="B9" i="23"/>
  <c r="C9" i="23"/>
  <c r="D9" i="23"/>
  <c r="E9" i="23"/>
  <c r="F9" i="23"/>
  <c r="G9" i="23"/>
  <c r="H9" i="23"/>
  <c r="I9" i="23"/>
  <c r="J9" i="23"/>
  <c r="K9" i="23"/>
  <c r="L9" i="23"/>
  <c r="M9" i="23"/>
  <c r="N9" i="23"/>
  <c r="A10" i="23"/>
  <c r="C10" i="23"/>
  <c r="E10" i="23"/>
  <c r="G10" i="23"/>
  <c r="I10" i="23"/>
  <c r="K10" i="23"/>
  <c r="M10" i="23"/>
  <c r="A15" i="23"/>
  <c r="B15" i="23"/>
  <c r="C15" i="23"/>
  <c r="D15" i="23"/>
  <c r="E15" i="23"/>
  <c r="F15" i="23"/>
  <c r="G15" i="23"/>
  <c r="H15" i="23"/>
  <c r="I15" i="23"/>
  <c r="J15" i="23"/>
  <c r="K15" i="23"/>
  <c r="L15" i="23"/>
  <c r="M15" i="23"/>
  <c r="N15" i="23"/>
  <c r="A16" i="23"/>
  <c r="C16" i="23"/>
  <c r="E16" i="23"/>
  <c r="G16" i="23"/>
  <c r="I16" i="23"/>
  <c r="K16" i="23"/>
  <c r="M16" i="23"/>
  <c r="A21" i="23"/>
  <c r="B21" i="23"/>
  <c r="C21" i="23"/>
  <c r="D21" i="23"/>
  <c r="E21" i="23"/>
  <c r="F21" i="23"/>
  <c r="G21" i="23"/>
  <c r="H21" i="23"/>
  <c r="I21" i="23"/>
  <c r="J21" i="23"/>
  <c r="K21" i="23"/>
  <c r="L21" i="23"/>
  <c r="M21" i="23"/>
  <c r="N21" i="23"/>
  <c r="A22" i="23"/>
  <c r="C22" i="23"/>
  <c r="E22" i="23"/>
  <c r="G22" i="23"/>
  <c r="I22" i="23"/>
  <c r="K22" i="23"/>
  <c r="M22" i="23"/>
  <c r="A27" i="23"/>
  <c r="B27" i="23"/>
  <c r="C27" i="23"/>
  <c r="D27" i="23"/>
  <c r="E27" i="23"/>
  <c r="F27" i="23"/>
  <c r="G27" i="23"/>
  <c r="H27" i="23"/>
  <c r="I27" i="23"/>
  <c r="J27" i="23"/>
  <c r="K27" i="23"/>
  <c r="L27" i="23"/>
  <c r="M27" i="23"/>
  <c r="N27" i="23"/>
  <c r="A28" i="23"/>
  <c r="C28" i="23"/>
  <c r="E28" i="23"/>
  <c r="G28" i="23"/>
  <c r="I28" i="23"/>
  <c r="K28" i="23"/>
  <c r="M28" i="23"/>
  <c r="A33" i="23"/>
  <c r="B33" i="23"/>
  <c r="C33" i="23"/>
  <c r="D33" i="23"/>
  <c r="A34" i="23"/>
  <c r="C34" i="23"/>
  <c r="A1" i="24"/>
  <c r="H1" i="24"/>
  <c r="A2" i="24"/>
  <c r="C2" i="24"/>
  <c r="E2" i="24"/>
  <c r="G2" i="24"/>
  <c r="I2" i="24"/>
  <c r="K2" i="24"/>
  <c r="M2" i="24"/>
  <c r="A3" i="24"/>
  <c r="B3" i="24"/>
  <c r="C3" i="24"/>
  <c r="D3" i="24"/>
  <c r="E3" i="24"/>
  <c r="F3" i="24"/>
  <c r="G3" i="24"/>
  <c r="H3" i="24"/>
  <c r="I3" i="24"/>
  <c r="J3" i="24"/>
  <c r="K3" i="24"/>
  <c r="L3" i="24"/>
  <c r="M3" i="24"/>
  <c r="N3" i="24"/>
  <c r="A4" i="24"/>
  <c r="C4" i="24"/>
  <c r="E4" i="24"/>
  <c r="G4" i="24"/>
  <c r="I4" i="24"/>
  <c r="K4" i="24"/>
  <c r="M4" i="24"/>
  <c r="A9" i="24"/>
  <c r="B9" i="24"/>
  <c r="C9" i="24"/>
  <c r="D9" i="24"/>
  <c r="E9" i="24"/>
  <c r="F9" i="24"/>
  <c r="G9" i="24"/>
  <c r="H9" i="24"/>
  <c r="I9" i="24"/>
  <c r="J9" i="24"/>
  <c r="K9" i="24"/>
  <c r="L9" i="24"/>
  <c r="M9" i="24"/>
  <c r="N9" i="24"/>
  <c r="A10" i="24"/>
  <c r="C10" i="24"/>
  <c r="E10" i="24"/>
  <c r="G10" i="24"/>
  <c r="I10" i="24"/>
  <c r="K10" i="24"/>
  <c r="M10" i="24"/>
  <c r="A15" i="24"/>
  <c r="B15" i="24"/>
  <c r="C15" i="24"/>
  <c r="D15" i="24"/>
  <c r="E15" i="24"/>
  <c r="F15" i="24"/>
  <c r="G15" i="24"/>
  <c r="H15" i="24"/>
  <c r="I15" i="24"/>
  <c r="J15" i="24"/>
  <c r="K15" i="24"/>
  <c r="L15" i="24"/>
  <c r="M15" i="24"/>
  <c r="N15" i="24"/>
  <c r="A16" i="24"/>
  <c r="C16" i="24"/>
  <c r="E16" i="24"/>
  <c r="G16" i="24"/>
  <c r="I16" i="24"/>
  <c r="K16" i="24"/>
  <c r="M16" i="24"/>
  <c r="A21" i="24"/>
  <c r="B21" i="24"/>
  <c r="C21" i="24"/>
  <c r="D21" i="24"/>
  <c r="E21" i="24"/>
  <c r="F21" i="24"/>
  <c r="G21" i="24"/>
  <c r="H21" i="24"/>
  <c r="I21" i="24"/>
  <c r="J21" i="24"/>
  <c r="K21" i="24"/>
  <c r="L21" i="24"/>
  <c r="M21" i="24"/>
  <c r="N21" i="24"/>
  <c r="A22" i="24"/>
  <c r="C22" i="24"/>
  <c r="E22" i="24"/>
  <c r="G22" i="24"/>
  <c r="I22" i="24"/>
  <c r="K22" i="24"/>
  <c r="M22" i="24"/>
  <c r="A27" i="24"/>
  <c r="B27" i="24"/>
  <c r="C27" i="24"/>
  <c r="D27" i="24"/>
  <c r="E27" i="24"/>
  <c r="F27" i="24"/>
  <c r="G27" i="24"/>
  <c r="H27" i="24"/>
  <c r="I27" i="24"/>
  <c r="J27" i="24"/>
  <c r="K27" i="24"/>
  <c r="L27" i="24"/>
  <c r="M27" i="24"/>
  <c r="N27" i="24"/>
  <c r="A28" i="24"/>
  <c r="C28" i="24"/>
  <c r="E28" i="24"/>
  <c r="G28" i="24"/>
  <c r="I28" i="24"/>
  <c r="K28" i="24"/>
  <c r="M28" i="24"/>
  <c r="A33" i="24"/>
  <c r="B33" i="24"/>
  <c r="C33" i="24"/>
  <c r="D33" i="24"/>
  <c r="A34" i="24"/>
  <c r="C34" i="24"/>
  <c r="A1" i="25"/>
  <c r="H1" i="25"/>
  <c r="A2" i="25"/>
  <c r="C2" i="25"/>
  <c r="E2" i="25"/>
  <c r="G2" i="25"/>
  <c r="I2" i="25"/>
  <c r="K2" i="25"/>
  <c r="M2" i="25"/>
  <c r="A3" i="25"/>
  <c r="B3" i="25"/>
  <c r="C3" i="25"/>
  <c r="D3" i="25"/>
  <c r="E3" i="25"/>
  <c r="F3" i="25"/>
  <c r="G3" i="25"/>
  <c r="H3" i="25"/>
  <c r="I3" i="25"/>
  <c r="J3" i="25"/>
  <c r="K3" i="25"/>
  <c r="L3" i="25"/>
  <c r="M3" i="25"/>
  <c r="N3" i="25"/>
  <c r="A4" i="25"/>
  <c r="C4" i="25"/>
  <c r="E4" i="25"/>
  <c r="G4" i="25"/>
  <c r="I4" i="25"/>
  <c r="K4" i="25"/>
  <c r="M4" i="25"/>
  <c r="A9" i="25"/>
  <c r="B9" i="25"/>
  <c r="C9" i="25"/>
  <c r="D9" i="25"/>
  <c r="E9" i="25"/>
  <c r="F9" i="25"/>
  <c r="G9" i="25"/>
  <c r="H9" i="25"/>
  <c r="I9" i="25"/>
  <c r="J9" i="25"/>
  <c r="K9" i="25"/>
  <c r="L9" i="25"/>
  <c r="M9" i="25"/>
  <c r="N9" i="25"/>
  <c r="A10" i="25"/>
  <c r="C10" i="25"/>
  <c r="E10" i="25"/>
  <c r="G10" i="25"/>
  <c r="I10" i="25"/>
  <c r="K10" i="25"/>
  <c r="M10" i="25"/>
  <c r="A15" i="25"/>
  <c r="B15" i="25"/>
  <c r="C15" i="25"/>
  <c r="D15" i="25"/>
  <c r="E15" i="25"/>
  <c r="F15" i="25"/>
  <c r="G15" i="25"/>
  <c r="H15" i="25"/>
  <c r="I15" i="25"/>
  <c r="J15" i="25"/>
  <c r="K15" i="25"/>
  <c r="L15" i="25"/>
  <c r="M15" i="25"/>
  <c r="N15" i="25"/>
  <c r="A16" i="25"/>
  <c r="C16" i="25"/>
  <c r="E16" i="25"/>
  <c r="G16" i="25"/>
  <c r="I16" i="25"/>
  <c r="K16" i="25"/>
  <c r="M16" i="25"/>
  <c r="A21" i="25"/>
  <c r="B21" i="25"/>
  <c r="C21" i="25"/>
  <c r="D21" i="25"/>
  <c r="E21" i="25"/>
  <c r="F21" i="25"/>
  <c r="G21" i="25"/>
  <c r="H21" i="25"/>
  <c r="I21" i="25"/>
  <c r="J21" i="25"/>
  <c r="K21" i="25"/>
  <c r="L21" i="25"/>
  <c r="M21" i="25"/>
  <c r="N21" i="25"/>
  <c r="A22" i="25"/>
  <c r="C22" i="25"/>
  <c r="E22" i="25"/>
  <c r="G22" i="25"/>
  <c r="I22" i="25"/>
  <c r="K22" i="25"/>
  <c r="M22" i="25"/>
  <c r="A27" i="25"/>
  <c r="B27" i="25"/>
  <c r="C27" i="25"/>
  <c r="D27" i="25"/>
  <c r="E27" i="25"/>
  <c r="F27" i="25"/>
  <c r="G27" i="25"/>
  <c r="H27" i="25"/>
  <c r="I27" i="25"/>
  <c r="J27" i="25"/>
  <c r="K27" i="25"/>
  <c r="L27" i="25"/>
  <c r="M27" i="25"/>
  <c r="N27" i="25"/>
  <c r="A28" i="25"/>
  <c r="C28" i="25"/>
  <c r="E28" i="25"/>
  <c r="G28" i="25"/>
  <c r="I28" i="25"/>
  <c r="K28" i="25"/>
  <c r="M28" i="25"/>
  <c r="A33" i="25"/>
  <c r="B33" i="25"/>
  <c r="C33" i="25"/>
  <c r="D33" i="25"/>
  <c r="A34" i="25"/>
  <c r="C34" i="25"/>
</calcChain>
</file>

<file path=xl/comments1.xml><?xml version="1.0" encoding="utf-8"?>
<comments xmlns="http://schemas.openxmlformats.org/spreadsheetml/2006/main">
  <authors>
    <author>Jon</author>
  </authors>
  <commentList>
    <comment ref="Z2" authorId="0">
      <text>
        <r>
          <rPr>
            <b/>
            <u/>
            <sz val="8"/>
            <color indexed="81"/>
            <rFont val="Tahoma"/>
            <family val="2"/>
          </rPr>
          <t>Limited Use Policy</t>
        </r>
        <r>
          <rPr>
            <sz val="8"/>
            <color indexed="81"/>
            <rFont val="Tahoma"/>
            <family val="2"/>
          </rPr>
          <t xml:space="preserve">
You may make archival copies and customize this template (the "Software") only for your </t>
        </r>
        <r>
          <rPr>
            <b/>
            <sz val="8"/>
            <color indexed="81"/>
            <rFont val="Tahoma"/>
            <family val="2"/>
          </rPr>
          <t>personal use or use within your company or organization</t>
        </r>
        <r>
          <rPr>
            <sz val="8"/>
            <color indexed="81"/>
            <rFont val="Tahoma"/>
            <family val="2"/>
          </rPr>
          <t xml:space="preserve"> and not for resale or public sharing.
You </t>
        </r>
        <r>
          <rPr>
            <b/>
            <sz val="8"/>
            <color indexed="81"/>
            <rFont val="Tahoma"/>
            <family val="2"/>
          </rPr>
          <t>may not remove or alter any logo, trademark, copyright, disclaimer, brand, terms of use, attribution, or other proprietary notices or marks</t>
        </r>
        <r>
          <rPr>
            <sz val="8"/>
            <color indexed="81"/>
            <rFont val="Tahoma"/>
            <family val="2"/>
          </rPr>
          <t xml:space="preserve"> within this template.
This template and any customized or modified version of this template </t>
        </r>
        <r>
          <rPr>
            <b/>
            <sz val="8"/>
            <color indexed="10"/>
            <rFont val="Tahoma"/>
            <family val="2"/>
          </rPr>
          <t>may NOT be sold, distributed, published to an online gallery, hosted on a website, or placed on a public server</t>
        </r>
        <r>
          <rPr>
            <sz val="8"/>
            <color indexed="10"/>
            <rFont val="Tahoma"/>
            <family val="2"/>
          </rPr>
          <t>.</t>
        </r>
        <r>
          <rPr>
            <sz val="8"/>
            <color indexed="81"/>
            <rFont val="Tahoma"/>
            <family val="2"/>
          </rPr>
          <t xml:space="preserve">
</t>
        </r>
        <r>
          <rPr>
            <b/>
            <u/>
            <sz val="8"/>
            <color indexed="81"/>
            <rFont val="Tahoma"/>
            <family val="2"/>
          </rPr>
          <t>Limited Private Sharing</t>
        </r>
        <r>
          <rPr>
            <sz val="8"/>
            <color indexed="81"/>
            <rFont val="Tahoma"/>
            <family val="2"/>
          </rPr>
          <t xml:space="preserve">
Provided that you abide by the above terms, it may be permissible to share an edited version of this template </t>
        </r>
        <r>
          <rPr>
            <i/>
            <sz val="8"/>
            <color indexed="81"/>
            <rFont val="Tahoma"/>
            <family val="2"/>
          </rPr>
          <t>privately</t>
        </r>
        <r>
          <rPr>
            <sz val="8"/>
            <color indexed="81"/>
            <rFont val="Tahoma"/>
            <family val="2"/>
          </rPr>
          <t xml:space="preserve"> with another individual or organization who </t>
        </r>
        <r>
          <rPr>
            <i/>
            <sz val="8"/>
            <color indexed="81"/>
            <rFont val="Tahoma"/>
            <family val="2"/>
          </rPr>
          <t>requires</t>
        </r>
        <r>
          <rPr>
            <sz val="8"/>
            <color indexed="81"/>
            <rFont val="Tahoma"/>
            <family val="2"/>
          </rPr>
          <t xml:space="preserve"> access to it. See the following web page for examples of how this template, printed copies, or screenshots may be shared:
</t>
        </r>
        <r>
          <rPr>
            <b/>
            <sz val="8"/>
            <color indexed="81"/>
            <rFont val="Tahoma"/>
            <family val="2"/>
          </rPr>
          <t>http://www.vertex42.com/licensing/EULA_privateuse.html</t>
        </r>
        <r>
          <rPr>
            <sz val="8"/>
            <color indexed="81"/>
            <rFont val="Tahoma"/>
            <family val="2"/>
          </rPr>
          <t xml:space="preserve">
</t>
        </r>
        <r>
          <rPr>
            <b/>
            <u/>
            <sz val="8"/>
            <color indexed="81"/>
            <rFont val="Tahoma"/>
            <family val="2"/>
          </rPr>
          <t xml:space="preserve">
No Warranties</t>
        </r>
        <r>
          <rPr>
            <b/>
            <sz val="8"/>
            <color indexed="81"/>
            <rFont val="Tahoma"/>
            <family val="2"/>
          </rPr>
          <t xml:space="preserve">
</t>
        </r>
        <r>
          <rPr>
            <sz val="8"/>
            <color indexed="81"/>
            <rFont val="Tahoma"/>
            <family val="2"/>
          </rPr>
          <t xml:space="preserve">THE SOFTWARE AND ANY RELATED DOCUMENTATION ARE PROVIDED TO YOU "AS IS." VERTEX42, LLC MAKES NO WARRANTIES, EXPRESS OR IMPLIED, AND EXPRESSLY DISCLAIMS ALL REPRESENTATIONS, ORAL OR WRITTEN, TERMS, CONDITIONS, AND WARRANTIES, INCLUDING BUT NOT LIMITED TO, IMPLIED WARRANTIES OF MERCHANTABILITY, FITNESS FOR A PARTICULAR PURPOSE, AND NONINFRINGEMENT. WITHOUT LIMITING THE ABOVE YOU ACCEPT THAT THE SOFTWARE MAY NOT MEET YOUR REQUIREMENTS, OPERATE ERROR FREE, OR IDENTIFY ANY OR ALL ERRORS OR PROBLEMS, OR DO SO ACCURATELY. This Agreement does not affect any statutory rights you may have as a consumer.
</t>
        </r>
        <r>
          <rPr>
            <b/>
            <u/>
            <sz val="8"/>
            <color indexed="81"/>
            <rFont val="Tahoma"/>
            <family val="2"/>
          </rPr>
          <t>Limitation of Liability</t>
        </r>
        <r>
          <rPr>
            <sz val="8"/>
            <color indexed="81"/>
            <rFont val="Tahoma"/>
            <family val="2"/>
          </rPr>
          <t xml:space="preserve">
IN NO EVENT SHALL VERTEX42, LLC BE LIABLE TO YOU, FOR ANY DAMAGES, INCLUDING ANY LOST PROFITS, LOST SAVINGS, OR ANY OTHER DIRECT, INDIRECT, SPECIAL, INCIDENTAL, OR CONSEQUENTIAL DAMAGES ARISING FROM THE USE OR THE INABILITY TO USE THE SOFTWARE (EVEN IF WE OR AN AUTHORIZED DEALER OR DISTRIBUTOR HAS BEEN ADVISED OF THE POSSIBILITY OF THESE DAMAGES), OR ANY MISTAKES AND NEGLIGENCE IN DEVELOPING THIS SOFTWARE, OR FOR ANY CLAIM BY ANY OTHER PARTY. THE ORGANIZATION, BUSINESS, OR PERSON USING THIS SOFTWARE BEARS ALL RISKS AND RESPONSIBILITY FOR THE QUALITY AND PERFORMANCE OF THIS SOFTWARE.
Some states do not allow the limitation or exclusion of liability for incidental or consequential damages, so the above limitation may not apply to you.
</t>
        </r>
      </text>
    </comment>
  </commentList>
</comments>
</file>

<file path=xl/sharedStrings.xml><?xml version="1.0" encoding="utf-8"?>
<sst xmlns="http://schemas.openxmlformats.org/spreadsheetml/2006/main" count="999" uniqueCount="75">
  <si>
    <t>Last Day of School - End of 4th Quarter</t>
    <phoneticPr fontId="6" type="noConversion"/>
  </si>
  <si>
    <t>Teacher Workshop</t>
    <phoneticPr fontId="6" type="noConversion"/>
  </si>
  <si>
    <t>2nd Qtr</t>
    <phoneticPr fontId="6" type="noConversion"/>
  </si>
  <si>
    <t>3rd Qtr</t>
    <phoneticPr fontId="6" type="noConversion"/>
  </si>
  <si>
    <t>4th Qtr</t>
    <phoneticPr fontId="6" type="noConversion"/>
  </si>
  <si>
    <t xml:space="preserve">Teacher Workshop Days </t>
    <phoneticPr fontId="6" type="noConversion"/>
  </si>
  <si>
    <t>Labor Day - No School</t>
    <phoneticPr fontId="6" type="noConversion"/>
  </si>
  <si>
    <t>MEA No School</t>
    <phoneticPr fontId="6" type="noConversion"/>
  </si>
  <si>
    <t>Teacher Workshop - No School</t>
    <phoneticPr fontId="6" type="noConversion"/>
  </si>
  <si>
    <t>No School - Thanksgiving Break</t>
    <phoneticPr fontId="6" type="noConversion"/>
  </si>
  <si>
    <t>School Resumes</t>
    <phoneticPr fontId="6" type="noConversion"/>
  </si>
  <si>
    <t>MLK Day / Teacher Workshop - No School</t>
    <phoneticPr fontId="6" type="noConversion"/>
  </si>
  <si>
    <t>President's Day - No School</t>
    <phoneticPr fontId="6" type="noConversion"/>
  </si>
  <si>
    <t>End of 3rd Quarter</t>
    <phoneticPr fontId="6" type="noConversion"/>
  </si>
  <si>
    <t>No School - Memorial Day</t>
    <phoneticPr fontId="6" type="noConversion"/>
  </si>
  <si>
    <t>Year</t>
  </si>
  <si>
    <t>Start Day</t>
  </si>
  <si>
    <t>[42]</t>
  </si>
  <si>
    <t>Month</t>
  </si>
  <si>
    <t>Date</t>
  </si>
  <si>
    <t>© 2009 Vertex42 LLC</t>
  </si>
  <si>
    <t/>
  </si>
  <si>
    <t>Calendar Title</t>
  </si>
  <si>
    <t>Notes</t>
  </si>
  <si>
    <t>Vertex42 Calendar Template</t>
  </si>
  <si>
    <t>1:Sun, 2:Mon</t>
  </si>
  <si>
    <t>Vertex42™ Calendar Template</t>
  </si>
  <si>
    <t>http://www.vertex42.com/calendars/</t>
  </si>
  <si>
    <t>Event or Holiday</t>
  </si>
  <si>
    <t>Note: The monthly calendars only show the first 2 holidays/events per day from the list below. You will need to add other events manually.</t>
  </si>
  <si>
    <t>http://www.vertex42.com/calendars/perpetual-calendar.html</t>
  </si>
  <si>
    <t>© 2005-2011 Vertex42 LLC</t>
  </si>
  <si>
    <t>© 2011 Vertex42 LLC</t>
  </si>
  <si>
    <t xml:space="preserve">Student Days </t>
  </si>
  <si>
    <t>Teacher Days</t>
  </si>
  <si>
    <t xml:space="preserve">1st Qtr </t>
  </si>
  <si>
    <t xml:space="preserve">End of 2nd Quarter </t>
  </si>
  <si>
    <t xml:space="preserve">End of 1st Quarter </t>
  </si>
  <si>
    <t>Dismiss 2 hours Early</t>
  </si>
  <si>
    <t>1st Day of School</t>
  </si>
  <si>
    <t>No School - Christmas Break</t>
  </si>
  <si>
    <t>Graduation at 1:00 PM</t>
  </si>
  <si>
    <t>Open House</t>
  </si>
  <si>
    <t>Parent Teacher Conference (12 PM - 8PM) - No School</t>
  </si>
  <si>
    <t>FYI - Teacher's will be expected to work 1 "Floating Contract Day in June"</t>
  </si>
  <si>
    <t>No School - Easter Break</t>
  </si>
  <si>
    <t>Brandon-Evansville Public School</t>
  </si>
  <si>
    <t>8/24-8/27</t>
  </si>
  <si>
    <t>8/26/2015</t>
  </si>
  <si>
    <t>9/1/2015</t>
  </si>
  <si>
    <t>10/15 &amp; 10/16</t>
  </si>
  <si>
    <t>10/30/2015</t>
  </si>
  <si>
    <t>11/2/2015</t>
  </si>
  <si>
    <t>11/6/2015</t>
  </si>
  <si>
    <t>11/26 &amp; 11/27</t>
  </si>
  <si>
    <t>12/23/2015</t>
  </si>
  <si>
    <t>12/24-1/1</t>
  </si>
  <si>
    <t>1/4/2016</t>
  </si>
  <si>
    <t>2/15/2016</t>
  </si>
  <si>
    <t>1/15/2016</t>
  </si>
  <si>
    <t>1/18/2016</t>
  </si>
  <si>
    <t>3/24/2016</t>
  </si>
  <si>
    <t>3/28/2016</t>
  </si>
  <si>
    <t>3/25 - 3/28</t>
  </si>
  <si>
    <t>5/28/2016</t>
  </si>
  <si>
    <t>5/30/2016</t>
  </si>
  <si>
    <t>5/31/2016</t>
  </si>
  <si>
    <t>9/1/2015 - 10/30/15  (41 days)</t>
  </si>
  <si>
    <t>11/3/15 - 1/15/16 (45 days)</t>
  </si>
  <si>
    <t>1/19/16 - 3/24/16 (47 days)</t>
  </si>
  <si>
    <t>3/29/16 - 5/27/16 (44 days)</t>
  </si>
  <si>
    <t>177  {Sem 1 =86 / Sem 2= 91 -5 snow days built in}</t>
  </si>
  <si>
    <t>9/7/2015</t>
  </si>
  <si>
    <t>10/14/2015</t>
  </si>
  <si>
    <t>5/27/2015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</si>
</sst>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
    <numFmt numFmtId="165" formatCode="mmmm\ yyyy"/>
  </numFmts>
  <fonts count="38" x14ac:knownFonts="1">
    <font>
      <sz val="10"/>
      <name val="Arial"/>
    </font>
    <font>
      <u/>
      <sz val="10"/>
      <color indexed="12"/>
      <name val="Tahoma"/>
      <family val="2"/>
    </font>
    <font>
      <sz val="8"/>
      <name val="Arial"/>
      <family val="2"/>
    </font>
    <font>
      <b/>
      <u/>
      <sz val="8"/>
      <color indexed="81"/>
      <name val="Tahoma"/>
      <family val="2"/>
    </font>
    <font>
      <sz val="8"/>
      <color indexed="81"/>
      <name val="Tahoma"/>
      <family val="2"/>
    </font>
    <font>
      <b/>
      <sz val="8"/>
      <color indexed="81"/>
      <name val="Tahoma"/>
      <family val="2"/>
    </font>
    <font>
      <sz val="8"/>
      <name val="Arial"/>
      <family val="2"/>
    </font>
    <font>
      <b/>
      <sz val="10"/>
      <name val="Verdana"/>
    </font>
    <font>
      <sz val="10"/>
      <name val="Verdana"/>
    </font>
    <font>
      <i/>
      <sz val="8"/>
      <name val="Arial"/>
      <family val="2"/>
    </font>
    <font>
      <sz val="8"/>
      <name val="Verdana"/>
    </font>
    <font>
      <u/>
      <sz val="8"/>
      <color indexed="12"/>
      <name val="Arial"/>
      <family val="2"/>
    </font>
    <font>
      <sz val="10"/>
      <name val="Arial"/>
    </font>
    <font>
      <b/>
      <sz val="12"/>
      <color indexed="9"/>
      <name val="Arial"/>
      <family val="2"/>
    </font>
    <font>
      <sz val="6"/>
      <color indexed="9"/>
      <name val="Arial"/>
      <family val="2"/>
    </font>
    <font>
      <sz val="10"/>
      <name val="Arial Narrow"/>
    </font>
    <font>
      <b/>
      <sz val="14"/>
      <name val="Arial"/>
      <family val="2"/>
    </font>
    <font>
      <sz val="36"/>
      <color indexed="60"/>
      <name val="Arial"/>
      <family val="2"/>
    </font>
    <font>
      <b/>
      <sz val="12"/>
      <name val="Arial"/>
      <family val="2"/>
    </font>
    <font>
      <b/>
      <sz val="18"/>
      <name val="Arial"/>
      <family val="2"/>
    </font>
    <font>
      <b/>
      <sz val="16"/>
      <color indexed="9"/>
      <name val="Arial"/>
      <family val="2"/>
    </font>
    <font>
      <b/>
      <sz val="11"/>
      <name val="Arial"/>
      <family val="2"/>
    </font>
    <font>
      <sz val="10"/>
      <color indexed="9"/>
      <name val="Arial Narrow"/>
      <family val="2"/>
    </font>
    <font>
      <b/>
      <sz val="8"/>
      <color indexed="10"/>
      <name val="Tahoma"/>
      <family val="2"/>
    </font>
    <font>
      <sz val="8"/>
      <color indexed="10"/>
      <name val="Tahoma"/>
      <family val="2"/>
    </font>
    <font>
      <i/>
      <sz val="8"/>
      <color indexed="81"/>
      <name val="Tahoma"/>
      <family val="2"/>
    </font>
    <font>
      <sz val="8"/>
      <name val="Times"/>
    </font>
    <font>
      <sz val="10"/>
      <name val="Times"/>
    </font>
    <font>
      <b/>
      <sz val="36"/>
      <color indexed="60"/>
      <name val="Times"/>
    </font>
    <font>
      <b/>
      <sz val="12"/>
      <color indexed="9"/>
      <name val="Times"/>
    </font>
    <font>
      <sz val="9"/>
      <name val="Times"/>
    </font>
    <font>
      <sz val="6"/>
      <color indexed="9"/>
      <name val="Times"/>
    </font>
    <font>
      <sz val="9"/>
      <color theme="0"/>
      <name val="Times"/>
    </font>
    <font>
      <sz val="10"/>
      <name val="Zapf Dingbats"/>
    </font>
    <font>
      <u/>
      <sz val="10"/>
      <color theme="11"/>
      <name val="Arial"/>
    </font>
    <font>
      <sz val="7"/>
      <name val="Times"/>
    </font>
    <font>
      <b/>
      <sz val="12"/>
      <color indexed="60"/>
      <name val="Times"/>
    </font>
    <font>
      <sz val="6"/>
      <name val="Times"/>
    </font>
  </fonts>
  <fills count="21">
    <fill>
      <patternFill patternType="none"/>
    </fill>
    <fill>
      <patternFill patternType="gray125"/>
    </fill>
    <fill>
      <patternFill patternType="solid">
        <fgColor indexed="22"/>
        <bgColor indexed="64"/>
      </patternFill>
    </fill>
    <fill>
      <patternFill patternType="solid">
        <fgColor indexed="65"/>
        <bgColor indexed="9"/>
      </patternFill>
    </fill>
    <fill>
      <patternFill patternType="solid">
        <fgColor indexed="51"/>
        <bgColor indexed="64"/>
      </patternFill>
    </fill>
    <fill>
      <patternFill patternType="solid">
        <fgColor indexed="53"/>
        <bgColor indexed="64"/>
      </patternFill>
    </fill>
    <fill>
      <patternFill patternType="solid">
        <fgColor indexed="9"/>
        <bgColor indexed="64"/>
      </patternFill>
    </fill>
    <fill>
      <patternFill patternType="solid">
        <fgColor indexed="47"/>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0"/>
        <bgColor indexed="64"/>
      </patternFill>
    </fill>
    <fill>
      <patternFill patternType="solid">
        <fgColor theme="4" tint="-0.499984740745262"/>
        <bgColor indexed="64"/>
      </patternFill>
    </fill>
    <fill>
      <patternFill patternType="solid">
        <fgColor theme="3"/>
        <bgColor indexed="64"/>
      </patternFill>
    </fill>
    <fill>
      <patternFill patternType="solid">
        <fgColor theme="3" tint="0.79998168889431442"/>
        <bgColor indexed="64"/>
      </patternFill>
    </fill>
    <fill>
      <patternFill patternType="solid">
        <fgColor theme="8" tint="-0.249977111117893"/>
        <bgColor indexed="64"/>
      </patternFill>
    </fill>
    <fill>
      <patternFill patternType="solid">
        <fgColor rgb="FF000090"/>
        <bgColor indexed="64"/>
      </patternFill>
    </fill>
    <fill>
      <patternFill patternType="solid">
        <fgColor rgb="FFFFFF00"/>
        <bgColor indexed="64"/>
      </patternFill>
    </fill>
    <fill>
      <patternFill patternType="solid">
        <fgColor rgb="FFCCFFCC"/>
        <bgColor indexed="64"/>
      </patternFill>
    </fill>
    <fill>
      <patternFill patternType="solid">
        <fgColor theme="9"/>
        <bgColor indexed="64"/>
      </patternFill>
    </fill>
    <fill>
      <patternFill patternType="solid">
        <fgColor rgb="FF3366FF"/>
        <bgColor indexed="64"/>
      </patternFill>
    </fill>
  </fills>
  <borders count="27">
    <border>
      <left/>
      <right/>
      <top/>
      <bottom/>
      <diagonal/>
    </border>
    <border>
      <left style="thin">
        <color indexed="55"/>
      </left>
      <right style="thin">
        <color indexed="55"/>
      </right>
      <top style="thin">
        <color indexed="55"/>
      </top>
      <bottom style="thin">
        <color indexed="55"/>
      </bottom>
      <diagonal/>
    </border>
    <border>
      <left style="thin">
        <color indexed="55"/>
      </left>
      <right/>
      <top/>
      <bottom/>
      <diagonal/>
    </border>
    <border>
      <left/>
      <right style="thin">
        <color indexed="55"/>
      </right>
      <top/>
      <bottom/>
      <diagonal/>
    </border>
    <border>
      <left style="thin">
        <color indexed="55"/>
      </left>
      <right/>
      <top style="thin">
        <color indexed="55"/>
      </top>
      <bottom style="thin">
        <color indexed="55"/>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style="thin">
        <color auto="1"/>
      </left>
      <right/>
      <top/>
      <bottom style="thin">
        <color auto="1"/>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style="thin">
        <color auto="1"/>
      </left>
      <right style="thin">
        <color auto="1"/>
      </right>
      <top style="thin">
        <color auto="1"/>
      </top>
      <bottom style="thin">
        <color auto="1"/>
      </bottom>
      <diagonal/>
    </border>
    <border>
      <left style="thin">
        <color indexed="55"/>
      </left>
      <right style="thin">
        <color indexed="55"/>
      </right>
      <top style="thin">
        <color indexed="55"/>
      </top>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indexed="55"/>
      </top>
      <bottom/>
      <diagonal/>
    </border>
    <border>
      <left style="medium">
        <color auto="1"/>
      </left>
      <right style="medium">
        <color auto="1"/>
      </right>
      <top style="medium">
        <color auto="1"/>
      </top>
      <bottom style="medium">
        <color auto="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55"/>
      </left>
      <right/>
      <top/>
      <bottom style="thin">
        <color indexed="55"/>
      </bottom>
      <diagonal/>
    </border>
    <border>
      <left/>
      <right/>
      <top/>
      <bottom style="thin">
        <color indexed="55"/>
      </bottom>
      <diagonal/>
    </border>
    <border>
      <left style="thin">
        <color indexed="55"/>
      </left>
      <right/>
      <top style="thin">
        <color indexed="55"/>
      </top>
      <bottom/>
      <diagonal/>
    </border>
  </borders>
  <cellStyleXfs count="29">
    <xf numFmtId="0" fontId="0" fillId="0" borderId="0"/>
    <xf numFmtId="0" fontId="1" fillId="0" borderId="0" applyNumberFormat="0" applyFill="0" applyBorder="0" applyAlignment="0" applyProtection="0">
      <alignment vertical="top"/>
      <protection locked="0"/>
    </xf>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cellStyleXfs>
  <cellXfs count="144">
    <xf numFmtId="0" fontId="0" fillId="0" borderId="0" xfId="0"/>
    <xf numFmtId="0" fontId="12" fillId="0" borderId="0" xfId="0" applyFont="1"/>
    <xf numFmtId="0" fontId="12" fillId="0" borderId="5" xfId="0" applyFont="1" applyFill="1" applyBorder="1"/>
    <xf numFmtId="0" fontId="14" fillId="0" borderId="0" xfId="0" applyFont="1"/>
    <xf numFmtId="0" fontId="0" fillId="0" borderId="0" xfId="0" applyAlignment="1">
      <alignment vertical="center"/>
    </xf>
    <xf numFmtId="0" fontId="2" fillId="0" borderId="0" xfId="0" applyFont="1" applyAlignment="1">
      <alignment vertical="center"/>
    </xf>
    <xf numFmtId="0" fontId="2" fillId="0" borderId="0" xfId="0" applyFont="1" applyFill="1" applyBorder="1"/>
    <xf numFmtId="164" fontId="16" fillId="0" borderId="6" xfId="0" applyNumberFormat="1" applyFont="1" applyFill="1" applyBorder="1" applyAlignment="1">
      <alignment horizontal="center" vertical="center"/>
    </xf>
    <xf numFmtId="0" fontId="15" fillId="0" borderId="7" xfId="0" applyNumberFormat="1" applyFont="1" applyFill="1" applyBorder="1" applyAlignment="1">
      <alignment horizontal="left" vertical="center"/>
    </xf>
    <xf numFmtId="0" fontId="2" fillId="0" borderId="8" xfId="0" applyFont="1" applyFill="1" applyBorder="1"/>
    <xf numFmtId="0" fontId="2" fillId="0" borderId="9" xfId="0" applyFont="1" applyFill="1" applyBorder="1"/>
    <xf numFmtId="0" fontId="2" fillId="0" borderId="10" xfId="0" applyFont="1" applyFill="1" applyBorder="1"/>
    <xf numFmtId="0" fontId="2" fillId="0" borderId="5" xfId="0" applyFont="1" applyFill="1" applyBorder="1"/>
    <xf numFmtId="0" fontId="2" fillId="0" borderId="11" xfId="0" applyFont="1" applyFill="1" applyBorder="1"/>
    <xf numFmtId="0" fontId="0" fillId="2" borderId="0" xfId="0" applyFill="1"/>
    <xf numFmtId="164" fontId="16" fillId="0" borderId="8" xfId="0" applyNumberFormat="1" applyFont="1" applyFill="1" applyBorder="1" applyAlignment="1">
      <alignment horizontal="center" vertical="center"/>
    </xf>
    <xf numFmtId="0" fontId="21" fillId="0" borderId="6" xfId="0" applyFont="1" applyFill="1" applyBorder="1" applyAlignment="1">
      <alignment vertical="top"/>
    </xf>
    <xf numFmtId="0" fontId="2" fillId="0" borderId="7" xfId="0" applyFont="1" applyFill="1" applyBorder="1"/>
    <xf numFmtId="0" fontId="12" fillId="0" borderId="0" xfId="0" applyFont="1" applyFill="1" applyBorder="1"/>
    <xf numFmtId="0" fontId="2" fillId="2" borderId="5" xfId="0" applyFont="1" applyFill="1" applyBorder="1" applyAlignment="1">
      <alignment horizontal="right"/>
    </xf>
    <xf numFmtId="0" fontId="9" fillId="2" borderId="0" xfId="0" applyFont="1" applyFill="1"/>
    <xf numFmtId="0" fontId="0" fillId="0" borderId="0" xfId="0" applyAlignment="1">
      <alignment horizontal="right"/>
    </xf>
    <xf numFmtId="0" fontId="0" fillId="6" borderId="0" xfId="0" applyFill="1" applyBorder="1"/>
    <xf numFmtId="0" fontId="26" fillId="0" borderId="7" xfId="0" applyFont="1" applyBorder="1"/>
    <xf numFmtId="0" fontId="26" fillId="0" borderId="9" xfId="0" applyFont="1" applyBorder="1"/>
    <xf numFmtId="0" fontId="26" fillId="0" borderId="9" xfId="0" applyFont="1" applyFill="1" applyBorder="1"/>
    <xf numFmtId="49" fontId="26" fillId="0" borderId="8" xfId="0" applyNumberFormat="1" applyFont="1" applyBorder="1"/>
    <xf numFmtId="49" fontId="26" fillId="0" borderId="11" xfId="0" applyNumberFormat="1" applyFont="1" applyBorder="1"/>
    <xf numFmtId="0" fontId="26" fillId="0" borderId="17" xfId="0" applyFont="1" applyBorder="1"/>
    <xf numFmtId="0" fontId="26" fillId="0" borderId="8" xfId="0" applyFont="1" applyBorder="1"/>
    <xf numFmtId="0" fontId="26" fillId="0" borderId="11" xfId="0" applyFont="1" applyBorder="1"/>
    <xf numFmtId="0" fontId="26" fillId="0" borderId="17" xfId="0" applyFont="1" applyBorder="1" applyAlignment="1">
      <alignment horizontal="left"/>
    </xf>
    <xf numFmtId="0" fontId="27" fillId="0" borderId="0" xfId="0" applyFont="1"/>
    <xf numFmtId="0" fontId="30" fillId="2" borderId="4" xfId="0" applyFont="1" applyFill="1" applyBorder="1" applyAlignment="1">
      <alignment horizontal="center"/>
    </xf>
    <xf numFmtId="0" fontId="30" fillId="2" borderId="12" xfId="0" applyFont="1" applyFill="1" applyBorder="1" applyAlignment="1">
      <alignment horizontal="center"/>
    </xf>
    <xf numFmtId="0" fontId="30" fillId="2" borderId="13" xfId="0" applyFont="1" applyFill="1" applyBorder="1" applyAlignment="1">
      <alignment horizontal="center"/>
    </xf>
    <xf numFmtId="0" fontId="30" fillId="2" borderId="2" xfId="0" applyFont="1" applyFill="1" applyBorder="1" applyAlignment="1">
      <alignment horizontal="center"/>
    </xf>
    <xf numFmtId="0" fontId="30" fillId="2" borderId="0" xfId="0" applyFont="1" applyFill="1" applyBorder="1" applyAlignment="1">
      <alignment horizontal="center"/>
    </xf>
    <xf numFmtId="0" fontId="30" fillId="2" borderId="3" xfId="0" applyFont="1" applyFill="1" applyBorder="1" applyAlignment="1">
      <alignment horizontal="center"/>
    </xf>
    <xf numFmtId="164" fontId="30" fillId="4" borderId="1" xfId="0" applyNumberFormat="1" applyFont="1" applyFill="1" applyBorder="1" applyAlignment="1">
      <alignment horizontal="center"/>
    </xf>
    <xf numFmtId="164" fontId="30" fillId="0" borderId="1" xfId="0" applyNumberFormat="1" applyFont="1" applyBorder="1" applyAlignment="1">
      <alignment horizontal="center"/>
    </xf>
    <xf numFmtId="164" fontId="30" fillId="0" borderId="1" xfId="0" applyNumberFormat="1" applyFont="1" applyFill="1" applyBorder="1" applyAlignment="1">
      <alignment horizontal="center"/>
    </xf>
    <xf numFmtId="164" fontId="30" fillId="9" borderId="1" xfId="0" applyNumberFormat="1" applyFont="1" applyFill="1" applyBorder="1" applyAlignment="1">
      <alignment horizontal="center"/>
    </xf>
    <xf numFmtId="0" fontId="31" fillId="0" borderId="0" xfId="0" applyFont="1"/>
    <xf numFmtId="164" fontId="30" fillId="0" borderId="16" xfId="0" applyNumberFormat="1" applyFont="1" applyBorder="1" applyAlignment="1">
      <alignment horizontal="center"/>
    </xf>
    <xf numFmtId="164" fontId="30" fillId="0" borderId="4" xfId="0" applyNumberFormat="1" applyFont="1" applyBorder="1" applyAlignment="1">
      <alignment horizontal="center"/>
    </xf>
    <xf numFmtId="164" fontId="30" fillId="4" borderId="13" xfId="0" applyNumberFormat="1" applyFont="1" applyFill="1" applyBorder="1" applyAlignment="1">
      <alignment horizontal="center"/>
    </xf>
    <xf numFmtId="164" fontId="30" fillId="3" borderId="1" xfId="0" applyNumberFormat="1" applyFont="1" applyFill="1" applyBorder="1" applyAlignment="1">
      <alignment horizontal="center"/>
    </xf>
    <xf numFmtId="164" fontId="30" fillId="0" borderId="14" xfId="0" applyNumberFormat="1" applyFont="1" applyFill="1" applyBorder="1" applyAlignment="1">
      <alignment horizontal="center"/>
    </xf>
    <xf numFmtId="164" fontId="30" fillId="5" borderId="1" xfId="0" applyNumberFormat="1" applyFont="1" applyFill="1" applyBorder="1" applyAlignment="1">
      <alignment horizontal="center"/>
    </xf>
    <xf numFmtId="164" fontId="30" fillId="4" borderId="14" xfId="0" applyNumberFormat="1" applyFont="1" applyFill="1" applyBorder="1" applyAlignment="1">
      <alignment horizontal="center"/>
    </xf>
    <xf numFmtId="164" fontId="30" fillId="0" borderId="14" xfId="0" applyNumberFormat="1" applyFont="1" applyBorder="1" applyAlignment="1">
      <alignment horizontal="center"/>
    </xf>
    <xf numFmtId="164" fontId="30" fillId="10" borderId="1" xfId="0" applyNumberFormat="1" applyFont="1" applyFill="1" applyBorder="1" applyAlignment="1">
      <alignment horizontal="center"/>
    </xf>
    <xf numFmtId="164" fontId="30" fillId="9" borderId="13" xfId="0" applyNumberFormat="1" applyFont="1" applyFill="1" applyBorder="1" applyAlignment="1">
      <alignment horizontal="center"/>
    </xf>
    <xf numFmtId="164" fontId="32" fillId="8" borderId="1" xfId="0" applyNumberFormat="1" applyFont="1" applyFill="1" applyBorder="1" applyAlignment="1">
      <alignment horizontal="center"/>
    </xf>
    <xf numFmtId="164" fontId="32" fillId="5" borderId="1" xfId="0" applyNumberFormat="1" applyFont="1" applyFill="1" applyBorder="1" applyAlignment="1">
      <alignment horizontal="center"/>
    </xf>
    <xf numFmtId="164" fontId="30" fillId="0" borderId="13" xfId="0" applyNumberFormat="1" applyFont="1" applyBorder="1" applyAlignment="1">
      <alignment horizontal="center"/>
    </xf>
    <xf numFmtId="164" fontId="30" fillId="4" borderId="4" xfId="0" applyNumberFormat="1" applyFont="1" applyFill="1" applyBorder="1" applyAlignment="1">
      <alignment horizontal="center"/>
    </xf>
    <xf numFmtId="164" fontId="32" fillId="8" borderId="1" xfId="0" applyNumberFormat="1" applyFont="1" applyFill="1" applyBorder="1" applyAlignment="1">
      <alignment horizontal="center"/>
    </xf>
    <xf numFmtId="164" fontId="32" fillId="8" borderId="4" xfId="0" applyNumberFormat="1" applyFont="1" applyFill="1" applyBorder="1" applyAlignment="1">
      <alignment horizontal="center"/>
    </xf>
    <xf numFmtId="164" fontId="32" fillId="8" borderId="14" xfId="0" applyNumberFormat="1" applyFont="1" applyFill="1" applyBorder="1" applyAlignment="1">
      <alignment horizontal="center"/>
    </xf>
    <xf numFmtId="0" fontId="33" fillId="0" borderId="0" xfId="0" applyFont="1"/>
    <xf numFmtId="0" fontId="30" fillId="0" borderId="0" xfId="0" applyFont="1" applyAlignment="1">
      <alignment horizontal="center"/>
    </xf>
    <xf numFmtId="164" fontId="30" fillId="0" borderId="23" xfId="0" applyNumberFormat="1" applyFont="1" applyBorder="1" applyAlignment="1">
      <alignment horizontal="center"/>
    </xf>
    <xf numFmtId="164" fontId="30" fillId="0" borderId="24" xfId="0" applyNumberFormat="1" applyFont="1" applyBorder="1" applyAlignment="1">
      <alignment horizontal="center"/>
    </xf>
    <xf numFmtId="164" fontId="30" fillId="11" borderId="14" xfId="0" applyNumberFormat="1" applyFont="1" applyFill="1" applyBorder="1" applyAlignment="1">
      <alignment horizontal="center"/>
    </xf>
    <xf numFmtId="164" fontId="32" fillId="12" borderId="1" xfId="0" applyNumberFormat="1" applyFont="1" applyFill="1" applyBorder="1" applyAlignment="1">
      <alignment horizontal="center"/>
    </xf>
    <xf numFmtId="49" fontId="26" fillId="0" borderId="8" xfId="0" applyNumberFormat="1" applyFont="1" applyFill="1" applyBorder="1" applyAlignment="1">
      <alignment horizontal="left"/>
    </xf>
    <xf numFmtId="49" fontId="26" fillId="0" borderId="8" xfId="0" applyNumberFormat="1" applyFont="1" applyBorder="1" applyAlignment="1">
      <alignment horizontal="left"/>
    </xf>
    <xf numFmtId="49" fontId="35" fillId="0" borderId="8" xfId="0" applyNumberFormat="1" applyFont="1" applyFill="1" applyBorder="1" applyAlignment="1">
      <alignment horizontal="left"/>
    </xf>
    <xf numFmtId="49" fontId="35" fillId="0" borderId="8" xfId="0" applyNumberFormat="1" applyFont="1" applyBorder="1" applyAlignment="1">
      <alignment horizontal="left"/>
    </xf>
    <xf numFmtId="0" fontId="36" fillId="7" borderId="6" xfId="0" applyFont="1" applyFill="1" applyBorder="1" applyAlignment="1">
      <alignment vertical="center"/>
    </xf>
    <xf numFmtId="0" fontId="36" fillId="7" borderId="7" xfId="0" applyFont="1" applyFill="1" applyBorder="1" applyAlignment="1">
      <alignment vertical="center"/>
    </xf>
    <xf numFmtId="0" fontId="37" fillId="0" borderId="0" xfId="0" applyFont="1" applyFill="1" applyBorder="1"/>
    <xf numFmtId="164" fontId="30" fillId="0" borderId="12" xfId="0" applyNumberFormat="1" applyFont="1" applyFill="1" applyBorder="1" applyAlignment="1">
      <alignment horizontal="center"/>
    </xf>
    <xf numFmtId="49" fontId="26" fillId="0" borderId="6" xfId="0" applyNumberFormat="1" applyFont="1" applyFill="1" applyBorder="1" applyAlignment="1"/>
    <xf numFmtId="49" fontId="26" fillId="0" borderId="8" xfId="0" applyNumberFormat="1" applyFont="1" applyBorder="1" applyAlignment="1"/>
    <xf numFmtId="49" fontId="26" fillId="0" borderId="8" xfId="0" applyNumberFormat="1" applyFont="1" applyFill="1" applyBorder="1" applyAlignment="1"/>
    <xf numFmtId="49" fontId="26" fillId="0" borderId="8" xfId="0" applyNumberFormat="1" applyFont="1" applyFill="1" applyBorder="1" applyAlignment="1" applyProtection="1">
      <protection locked="0"/>
    </xf>
    <xf numFmtId="164" fontId="30" fillId="0" borderId="15" xfId="0" applyNumberFormat="1" applyFont="1" applyBorder="1" applyAlignment="1">
      <alignment horizontal="center"/>
    </xf>
    <xf numFmtId="164" fontId="30" fillId="0" borderId="15" xfId="0" applyNumberFormat="1" applyFont="1" applyFill="1" applyBorder="1" applyAlignment="1">
      <alignment horizontal="center"/>
    </xf>
    <xf numFmtId="164" fontId="30" fillId="11" borderId="15" xfId="0" applyNumberFormat="1" applyFont="1" applyFill="1" applyBorder="1" applyAlignment="1">
      <alignment horizontal="center"/>
    </xf>
    <xf numFmtId="164" fontId="30" fillId="14" borderId="13" xfId="0" applyNumberFormat="1" applyFont="1" applyFill="1" applyBorder="1" applyAlignment="1">
      <alignment horizontal="center"/>
    </xf>
    <xf numFmtId="164" fontId="30" fillId="11" borderId="22" xfId="0" applyNumberFormat="1" applyFont="1" applyFill="1" applyBorder="1" applyAlignment="1">
      <alignment horizontal="center"/>
    </xf>
    <xf numFmtId="164" fontId="30" fillId="14" borderId="16" xfId="0" applyNumberFormat="1" applyFont="1" applyFill="1" applyBorder="1" applyAlignment="1">
      <alignment horizontal="center"/>
    </xf>
    <xf numFmtId="164" fontId="30" fillId="11" borderId="1" xfId="0" applyNumberFormat="1" applyFont="1" applyFill="1" applyBorder="1" applyAlignment="1">
      <alignment horizontal="center"/>
    </xf>
    <xf numFmtId="164" fontId="30" fillId="0" borderId="26" xfId="0" applyNumberFormat="1" applyFont="1" applyBorder="1" applyAlignment="1">
      <alignment horizontal="center"/>
    </xf>
    <xf numFmtId="164" fontId="30" fillId="11" borderId="13" xfId="0" applyNumberFormat="1" applyFont="1" applyFill="1" applyBorder="1" applyAlignment="1">
      <alignment horizontal="center"/>
    </xf>
    <xf numFmtId="164" fontId="32" fillId="13" borderId="25" xfId="0" applyNumberFormat="1" applyFont="1" applyFill="1" applyBorder="1" applyAlignment="1">
      <alignment horizontal="center"/>
    </xf>
    <xf numFmtId="164" fontId="32" fillId="15" borderId="1" xfId="0" applyNumberFormat="1" applyFont="1" applyFill="1" applyBorder="1" applyAlignment="1">
      <alignment horizontal="center"/>
    </xf>
    <xf numFmtId="164" fontId="32" fillId="16" borderId="1" xfId="0" applyNumberFormat="1" applyFont="1" applyFill="1" applyBorder="1" applyAlignment="1">
      <alignment horizontal="center"/>
    </xf>
    <xf numFmtId="164" fontId="30" fillId="17" borderId="1" xfId="0" applyNumberFormat="1" applyFont="1" applyFill="1" applyBorder="1" applyAlignment="1">
      <alignment horizontal="center"/>
    </xf>
    <xf numFmtId="164" fontId="30" fillId="17" borderId="23" xfId="0" applyNumberFormat="1" applyFont="1" applyFill="1" applyBorder="1" applyAlignment="1">
      <alignment horizontal="center"/>
    </xf>
    <xf numFmtId="164" fontId="30" fillId="18" borderId="1" xfId="0" applyNumberFormat="1" applyFont="1" applyFill="1" applyBorder="1" applyAlignment="1">
      <alignment horizontal="center"/>
    </xf>
    <xf numFmtId="164" fontId="30" fillId="18" borderId="22" xfId="0" applyNumberFormat="1" applyFont="1" applyFill="1" applyBorder="1" applyAlignment="1">
      <alignment horizontal="center"/>
    </xf>
    <xf numFmtId="164" fontId="30" fillId="18" borderId="16" xfId="0" applyNumberFormat="1" applyFont="1" applyFill="1" applyBorder="1" applyAlignment="1">
      <alignment horizontal="center"/>
    </xf>
    <xf numFmtId="164" fontId="30" fillId="0" borderId="18" xfId="0" applyNumberFormat="1" applyFont="1" applyBorder="1" applyAlignment="1">
      <alignment horizontal="center"/>
    </xf>
    <xf numFmtId="164" fontId="30" fillId="17" borderId="16" xfId="0" applyNumberFormat="1" applyFont="1" applyFill="1" applyBorder="1" applyAlignment="1">
      <alignment horizontal="center"/>
    </xf>
    <xf numFmtId="164" fontId="30" fillId="19" borderId="15" xfId="0" applyNumberFormat="1" applyFont="1" applyFill="1" applyBorder="1" applyAlignment="1">
      <alignment horizontal="center"/>
    </xf>
    <xf numFmtId="164" fontId="30" fillId="0" borderId="22" xfId="0" applyNumberFormat="1" applyFont="1" applyFill="1" applyBorder="1" applyAlignment="1">
      <alignment horizontal="center"/>
    </xf>
    <xf numFmtId="164" fontId="30" fillId="20" borderId="1" xfId="0" applyNumberFormat="1" applyFont="1" applyFill="1" applyBorder="1" applyAlignment="1">
      <alignment horizontal="center"/>
    </xf>
    <xf numFmtId="164" fontId="30" fillId="14" borderId="1" xfId="0" applyNumberFormat="1" applyFont="1" applyFill="1" applyBorder="1" applyAlignment="1">
      <alignment horizontal="center"/>
    </xf>
    <xf numFmtId="164" fontId="30" fillId="14" borderId="15" xfId="0" applyNumberFormat="1" applyFont="1" applyFill="1" applyBorder="1" applyAlignment="1">
      <alignment horizontal="center"/>
    </xf>
    <xf numFmtId="0" fontId="11" fillId="0" borderId="0" xfId="1" applyFont="1" applyFill="1" applyBorder="1" applyAlignment="1" applyProtection="1">
      <alignment horizontal="left"/>
    </xf>
    <xf numFmtId="0" fontId="2" fillId="0" borderId="21" xfId="0" applyFont="1" applyFill="1" applyBorder="1" applyAlignment="1">
      <alignment horizontal="right"/>
    </xf>
    <xf numFmtId="165" fontId="29" fillId="5" borderId="4" xfId="0" applyNumberFormat="1" applyFont="1" applyFill="1" applyBorder="1" applyAlignment="1">
      <alignment horizontal="center" vertical="center"/>
    </xf>
    <xf numFmtId="165" fontId="29" fillId="5" borderId="12" xfId="0" applyNumberFormat="1" applyFont="1" applyFill="1" applyBorder="1" applyAlignment="1">
      <alignment horizontal="center" vertical="center"/>
    </xf>
    <xf numFmtId="165" fontId="29" fillId="5" borderId="13" xfId="0" applyNumberFormat="1" applyFont="1" applyFill="1" applyBorder="1" applyAlignment="1">
      <alignment horizontal="center" vertical="center"/>
    </xf>
    <xf numFmtId="0" fontId="28" fillId="0" borderId="10" xfId="0" applyFont="1" applyFill="1" applyBorder="1" applyAlignment="1">
      <alignment horizontal="center"/>
    </xf>
    <xf numFmtId="0" fontId="11" fillId="2" borderId="5" xfId="1" applyFont="1" applyFill="1" applyBorder="1" applyAlignment="1" applyProtection="1">
      <alignment horizontal="left"/>
    </xf>
    <xf numFmtId="0" fontId="20" fillId="5" borderId="10" xfId="0" applyFont="1" applyFill="1" applyBorder="1" applyAlignment="1" applyProtection="1">
      <alignment horizontal="left" vertical="center"/>
    </xf>
    <xf numFmtId="0" fontId="8" fillId="0" borderId="18" xfId="0" applyFont="1" applyFill="1" applyBorder="1" applyAlignment="1">
      <alignment horizontal="center"/>
    </xf>
    <xf numFmtId="0" fontId="8" fillId="0" borderId="19" xfId="0" applyFont="1" applyFill="1" applyBorder="1" applyAlignment="1">
      <alignment horizontal="center"/>
    </xf>
    <xf numFmtId="0" fontId="8" fillId="0" borderId="20" xfId="0" applyFont="1" applyFill="1" applyBorder="1" applyAlignment="1">
      <alignment horizontal="center"/>
    </xf>
    <xf numFmtId="0" fontId="10" fillId="2" borderId="0" xfId="0" applyFont="1" applyFill="1" applyAlignment="1">
      <alignment horizontal="center"/>
    </xf>
    <xf numFmtId="0" fontId="8" fillId="0" borderId="15" xfId="0" applyFont="1" applyFill="1" applyBorder="1" applyAlignment="1">
      <alignment horizontal="center"/>
    </xf>
    <xf numFmtId="0" fontId="9" fillId="2" borderId="8" xfId="0" applyFont="1" applyFill="1" applyBorder="1" applyAlignment="1">
      <alignment horizontal="left"/>
    </xf>
    <xf numFmtId="0" fontId="9" fillId="2" borderId="0" xfId="0" applyFont="1" applyFill="1" applyAlignment="1">
      <alignment horizontal="left"/>
    </xf>
    <xf numFmtId="0" fontId="18" fillId="0" borderId="0" xfId="0" applyFont="1" applyAlignment="1">
      <alignment horizontal="center" vertical="center"/>
    </xf>
    <xf numFmtId="0" fontId="7" fillId="2" borderId="0" xfId="0" applyFont="1" applyFill="1" applyAlignment="1">
      <alignment horizontal="center"/>
    </xf>
    <xf numFmtId="0" fontId="0" fillId="0" borderId="18" xfId="0" applyFill="1" applyBorder="1" applyAlignment="1">
      <alignment horizontal="left"/>
    </xf>
    <xf numFmtId="0" fontId="0" fillId="0" borderId="19" xfId="0" applyFill="1" applyBorder="1" applyAlignment="1">
      <alignment horizontal="left"/>
    </xf>
    <xf numFmtId="0" fontId="0" fillId="0" borderId="20" xfId="0" applyFill="1" applyBorder="1" applyAlignment="1">
      <alignment horizontal="left"/>
    </xf>
    <xf numFmtId="0" fontId="7" fillId="2" borderId="10" xfId="0" applyFont="1" applyFill="1" applyBorder="1" applyAlignment="1">
      <alignment horizontal="left"/>
    </xf>
    <xf numFmtId="0" fontId="7" fillId="2" borderId="10" xfId="0" applyFont="1" applyFill="1" applyBorder="1" applyAlignment="1">
      <alignment horizontal="center"/>
    </xf>
    <xf numFmtId="0" fontId="13" fillId="5" borderId="19" xfId="0" applyFont="1" applyFill="1" applyBorder="1" applyAlignment="1">
      <alignment horizontal="center" vertical="center"/>
    </xf>
    <xf numFmtId="164" fontId="15" fillId="0" borderId="8" xfId="0" applyNumberFormat="1" applyFont="1" applyFill="1" applyBorder="1" applyAlignment="1">
      <alignment horizontal="center" vertical="center"/>
    </xf>
    <xf numFmtId="0" fontId="15" fillId="0" borderId="9" xfId="0" applyNumberFormat="1" applyFont="1" applyFill="1" applyBorder="1" applyAlignment="1">
      <alignment horizontal="center" vertical="center"/>
    </xf>
    <xf numFmtId="0" fontId="15" fillId="0" borderId="8" xfId="0" applyNumberFormat="1" applyFont="1" applyFill="1" applyBorder="1" applyAlignment="1">
      <alignment horizontal="center" vertical="center"/>
    </xf>
    <xf numFmtId="0" fontId="13" fillId="5" borderId="20" xfId="0" applyFont="1" applyFill="1" applyBorder="1" applyAlignment="1">
      <alignment horizontal="center" vertical="center"/>
    </xf>
    <xf numFmtId="0" fontId="13" fillId="5" borderId="18" xfId="0" applyFont="1" applyFill="1" applyBorder="1" applyAlignment="1">
      <alignment horizontal="center" vertical="center"/>
    </xf>
    <xf numFmtId="0" fontId="15" fillId="0" borderId="11" xfId="0" applyNumberFormat="1" applyFont="1" applyFill="1" applyBorder="1" applyAlignment="1">
      <alignment horizontal="center" vertical="center"/>
    </xf>
    <xf numFmtId="0" fontId="15" fillId="0" borderId="17" xfId="0" applyNumberFormat="1" applyFont="1" applyFill="1" applyBorder="1" applyAlignment="1">
      <alignment horizontal="center" vertical="center"/>
    </xf>
    <xf numFmtId="0" fontId="11" fillId="0" borderId="10" xfId="1" applyFont="1" applyFill="1" applyBorder="1" applyAlignment="1" applyProtection="1">
      <alignment horizontal="right"/>
    </xf>
    <xf numFmtId="0" fontId="11" fillId="0" borderId="17" xfId="1" applyFont="1" applyFill="1" applyBorder="1" applyAlignment="1" applyProtection="1">
      <alignment horizontal="right"/>
    </xf>
    <xf numFmtId="0" fontId="2" fillId="0" borderId="0" xfId="0" applyFont="1" applyFill="1" applyBorder="1" applyAlignment="1">
      <alignment horizontal="right"/>
    </xf>
    <xf numFmtId="0" fontId="2" fillId="0" borderId="9" xfId="0" applyFont="1" applyFill="1" applyBorder="1" applyAlignment="1">
      <alignment horizontal="right"/>
    </xf>
    <xf numFmtId="165" fontId="17" fillId="0" borderId="0" xfId="0" applyNumberFormat="1" applyFont="1" applyFill="1" applyBorder="1" applyAlignment="1">
      <alignment horizontal="right" vertical="top"/>
    </xf>
    <xf numFmtId="0" fontId="19" fillId="0" borderId="0" xfId="0" applyFont="1" applyBorder="1" applyAlignment="1">
      <alignment horizontal="left" vertical="top" wrapText="1"/>
    </xf>
    <xf numFmtId="0" fontId="22" fillId="0" borderId="11" xfId="0" applyNumberFormat="1" applyFont="1" applyFill="1" applyBorder="1" applyAlignment="1">
      <alignment horizontal="center" vertical="center"/>
    </xf>
    <xf numFmtId="0" fontId="22" fillId="0" borderId="17" xfId="0" applyNumberFormat="1" applyFont="1" applyFill="1" applyBorder="1" applyAlignment="1">
      <alignment horizontal="center" vertical="center"/>
    </xf>
    <xf numFmtId="165" fontId="17" fillId="0" borderId="10" xfId="0" applyNumberFormat="1" applyFont="1" applyFill="1" applyBorder="1" applyAlignment="1">
      <alignment horizontal="right" vertical="top"/>
    </xf>
    <xf numFmtId="0" fontId="19" fillId="0" borderId="10" xfId="0" applyFont="1" applyBorder="1" applyAlignment="1">
      <alignment horizontal="left" vertical="top" wrapText="1"/>
    </xf>
    <xf numFmtId="165" fontId="17" fillId="0" borderId="10" xfId="0" applyNumberFormat="1" applyFont="1" applyFill="1" applyBorder="1" applyAlignment="1">
      <alignment vertical="top"/>
    </xf>
  </cellXfs>
  <cellStyles count="29">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Hyperlink" xfId="1" builtinId="8"/>
    <cellStyle name="Normal" xfId="0" builtinId="0"/>
  </cellStyles>
  <dxfs count="22">
    <dxf>
      <fill>
        <patternFill>
          <bgColor indexed="51"/>
        </patternFill>
      </fill>
    </dxf>
    <dxf>
      <fill>
        <patternFill>
          <bgColor indexed="47"/>
        </patternFill>
      </fill>
    </dxf>
    <dxf>
      <fill>
        <patternFill>
          <bgColor indexed="51"/>
        </patternFill>
      </fill>
    </dxf>
    <dxf>
      <fill>
        <patternFill>
          <bgColor indexed="47"/>
        </patternFill>
      </fill>
    </dxf>
    <dxf>
      <fill>
        <patternFill>
          <bgColor indexed="51"/>
        </patternFill>
      </fill>
    </dxf>
    <dxf>
      <fill>
        <patternFill>
          <bgColor indexed="47"/>
        </patternFill>
      </fill>
    </dxf>
    <dxf>
      <fill>
        <patternFill>
          <bgColor indexed="51"/>
        </patternFill>
      </fill>
    </dxf>
    <dxf>
      <fill>
        <patternFill>
          <bgColor indexed="47"/>
        </patternFill>
      </fill>
    </dxf>
    <dxf>
      <fill>
        <patternFill>
          <bgColor indexed="51"/>
        </patternFill>
      </fill>
    </dxf>
    <dxf>
      <fill>
        <patternFill>
          <bgColor indexed="47"/>
        </patternFill>
      </fill>
    </dxf>
    <dxf>
      <fill>
        <patternFill>
          <bgColor indexed="51"/>
        </patternFill>
      </fill>
    </dxf>
    <dxf>
      <fill>
        <patternFill>
          <bgColor indexed="47"/>
        </patternFill>
      </fill>
    </dxf>
    <dxf>
      <fill>
        <patternFill>
          <bgColor indexed="51"/>
        </patternFill>
      </fill>
    </dxf>
    <dxf>
      <fill>
        <patternFill>
          <bgColor indexed="47"/>
        </patternFill>
      </fill>
    </dxf>
    <dxf>
      <fill>
        <patternFill>
          <bgColor indexed="51"/>
        </patternFill>
      </fill>
    </dxf>
    <dxf>
      <fill>
        <patternFill>
          <bgColor indexed="47"/>
        </patternFill>
      </fill>
    </dxf>
    <dxf>
      <fill>
        <patternFill>
          <bgColor indexed="51"/>
        </patternFill>
      </fill>
    </dxf>
    <dxf>
      <fill>
        <patternFill>
          <bgColor indexed="47"/>
        </patternFill>
      </fill>
    </dxf>
    <dxf>
      <fill>
        <patternFill>
          <bgColor indexed="51"/>
        </patternFill>
      </fill>
    </dxf>
    <dxf>
      <fill>
        <patternFill>
          <bgColor indexed="47"/>
        </patternFill>
      </fill>
    </dxf>
    <dxf>
      <fill>
        <patternFill>
          <bgColor indexed="51"/>
        </patternFill>
      </fill>
    </dxf>
    <dxf>
      <fill>
        <patternFill>
          <bgColor indexed="47"/>
        </patternFill>
      </fill>
    </dxf>
  </dxfs>
  <tableStyles count="0" defaultTableStyle="TableStyleMedium9" defaultPivotStyle="PivotStyleMedium4"/>
  <colors>
    <indexedColors>
      <rgbColor rgb="00000000"/>
      <rgbColor rgb="00FFFFFF"/>
      <rgbColor rgb="00DD0806"/>
      <rgbColor rgb="001FB714"/>
      <rgbColor rgb="000000D4"/>
      <rgbColor rgb="00FCF305"/>
      <rgbColor rgb="00F20884"/>
      <rgbColor rgb="0000ABEA"/>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EAEAEA"/>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B2B2B2"/>
      <rgbColor rgb="00003366"/>
      <rgbColor rgb="00109618"/>
      <rgbColor rgb="00085108"/>
      <rgbColor rgb="00635100"/>
      <rgbColor rgb="00273359"/>
      <rgbColor rgb="00E1D8BC"/>
      <rgbColor rgb="00594C27"/>
      <rgbColor rgb="00333333"/>
    </indexedColors>
  </colors>
</styleSheet>
</file>

<file path=xl/_rels/workbook.xml.rels><?xml version="1.0" encoding="UTF-8" standalone="yes"?>
<Relationships xmlns="http://schemas.openxmlformats.org/package/2006/relationships"><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theme" Target="theme/theme1.xml"/><Relationship Id="rId16" Type="http://schemas.openxmlformats.org/officeDocument/2006/relationships/styles" Target="styles.xml"/><Relationship Id="rId17" Type="http://schemas.openxmlformats.org/officeDocument/2006/relationships/sharedStrings" Target="sharedStrings.xml"/><Relationship Id="rId18"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s>
</file>

<file path=xl/drawings/_rels/drawing1.xml.rels><?xml version="1.0" encoding="UTF-8" standalone="yes"?>
<Relationships xmlns="http://schemas.openxmlformats.org/package/2006/relationships"><Relationship Id="rId1" Type="http://schemas.openxmlformats.org/officeDocument/2006/relationships/hyperlink" Target="http://www.vertex42.com/" TargetMode="External"/><Relationship Id="rId2" Type="http://schemas.openxmlformats.org/officeDocument/2006/relationships/image" Target="../media/image1.png"/><Relationship Id="rId3"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25</xdr:col>
      <xdr:colOff>1244600</xdr:colOff>
      <xdr:row>0</xdr:row>
      <xdr:rowOff>25400</xdr:rowOff>
    </xdr:from>
    <xdr:to>
      <xdr:col>26</xdr:col>
      <xdr:colOff>0</xdr:colOff>
      <xdr:row>1</xdr:row>
      <xdr:rowOff>0</xdr:rowOff>
    </xdr:to>
    <xdr:pic>
      <xdr:nvPicPr>
        <xdr:cNvPr id="27929" name="Picture 1" descr="vertex42_logo_40px">
          <a:hlinkClick xmlns:r="http://schemas.openxmlformats.org/officeDocument/2006/relationships" r:id="rId1"/>
        </xdr:cNvPr>
        <xdr:cNvPicPr preferRelativeResize="0">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734300" y="25400"/>
          <a:ext cx="1358900" cy="266700"/>
        </a:xfrm>
        <a:prstGeom prst="rect">
          <a:avLst/>
        </a:prstGeom>
        <a:noFill/>
        <a:ln w="9525">
          <a:solidFill>
            <a:srgbClr val="EAEAEA"/>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24</xdr:col>
      <xdr:colOff>575732</xdr:colOff>
      <xdr:row>12</xdr:row>
      <xdr:rowOff>16932</xdr:rowOff>
    </xdr:from>
    <xdr:to>
      <xdr:col>25</xdr:col>
      <xdr:colOff>12699</xdr:colOff>
      <xdr:row>12</xdr:row>
      <xdr:rowOff>122766</xdr:rowOff>
    </xdr:to>
    <xdr:sp macro="" textlink="">
      <xdr:nvSpPr>
        <xdr:cNvPr id="27930" name="AutoShape 81"/>
        <xdr:cNvSpPr>
          <a:spLocks noChangeArrowheads="1"/>
        </xdr:cNvSpPr>
      </xdr:nvSpPr>
      <xdr:spPr bwMode="auto">
        <a:xfrm rot="5400000">
          <a:off x="6472766" y="2468032"/>
          <a:ext cx="105834" cy="148167"/>
        </a:xfrm>
        <a:prstGeom prst="triangle">
          <a:avLst>
            <a:gd name="adj" fmla="val 50000"/>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24</xdr:col>
      <xdr:colOff>546100</xdr:colOff>
      <xdr:row>29</xdr:row>
      <xdr:rowOff>46568</xdr:rowOff>
    </xdr:from>
    <xdr:to>
      <xdr:col>24</xdr:col>
      <xdr:colOff>698500</xdr:colOff>
      <xdr:row>29</xdr:row>
      <xdr:rowOff>135468</xdr:rowOff>
    </xdr:to>
    <xdr:sp macro="" textlink="">
      <xdr:nvSpPr>
        <xdr:cNvPr id="27937" name="AutoShape 83"/>
        <xdr:cNvSpPr>
          <a:spLocks noChangeArrowheads="1"/>
        </xdr:cNvSpPr>
      </xdr:nvSpPr>
      <xdr:spPr bwMode="auto">
        <a:xfrm rot="16200000" flipH="1">
          <a:off x="6453717" y="5721351"/>
          <a:ext cx="88900" cy="152400"/>
        </a:xfrm>
        <a:prstGeom prst="triangle">
          <a:avLst>
            <a:gd name="adj" fmla="val 50000"/>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24</xdr:col>
      <xdr:colOff>592666</xdr:colOff>
      <xdr:row>9</xdr:row>
      <xdr:rowOff>25398</xdr:rowOff>
    </xdr:from>
    <xdr:to>
      <xdr:col>24</xdr:col>
      <xdr:colOff>698500</xdr:colOff>
      <xdr:row>9</xdr:row>
      <xdr:rowOff>122765</xdr:rowOff>
    </xdr:to>
    <xdr:sp macro="" textlink="">
      <xdr:nvSpPr>
        <xdr:cNvPr id="27938" name="Isosceles Triangle 34"/>
        <xdr:cNvSpPr>
          <a:spLocks noChangeArrowheads="1"/>
        </xdr:cNvSpPr>
      </xdr:nvSpPr>
      <xdr:spPr bwMode="auto">
        <a:xfrm>
          <a:off x="6468533" y="2040465"/>
          <a:ext cx="105834" cy="97367"/>
        </a:xfrm>
        <a:prstGeom prst="triangle">
          <a:avLst>
            <a:gd name="adj" fmla="val 50000"/>
          </a:avLst>
        </a:prstGeom>
        <a:solidFill>
          <a:srgbClr val="FDCCDB"/>
        </a:solidFill>
        <a:ln w="9525">
          <a:solidFill>
            <a:srgbClr val="000000"/>
          </a:solidFill>
          <a:round/>
          <a:headEnd/>
          <a:tailEnd/>
        </a:ln>
      </xdr:spPr>
      <xdr:txBody>
        <a:bodyPr rtlCol="0"/>
        <a:lstStyle/>
        <a:p>
          <a:pPr algn="ctr"/>
          <a:endParaRPr lang="en-US"/>
        </a:p>
      </xdr:txBody>
    </xdr:sp>
    <xdr:clientData/>
  </xdr:twoCellAnchor>
  <xdr:twoCellAnchor>
    <xdr:from>
      <xdr:col>24</xdr:col>
      <xdr:colOff>575732</xdr:colOff>
      <xdr:row>11</xdr:row>
      <xdr:rowOff>33881</xdr:rowOff>
    </xdr:from>
    <xdr:to>
      <xdr:col>25</xdr:col>
      <xdr:colOff>0</xdr:colOff>
      <xdr:row>11</xdr:row>
      <xdr:rowOff>135466</xdr:rowOff>
    </xdr:to>
    <xdr:sp macro="" textlink="">
      <xdr:nvSpPr>
        <xdr:cNvPr id="36" name="Rectangle 35"/>
        <xdr:cNvSpPr/>
      </xdr:nvSpPr>
      <xdr:spPr>
        <a:xfrm>
          <a:off x="6451599" y="2201348"/>
          <a:ext cx="135468" cy="101585"/>
        </a:xfrm>
        <a:prstGeom prst="rect">
          <a:avLst/>
        </a:prstGeom>
        <a:solidFill>
          <a:schemeClr val="accent1">
            <a:lumMod val="50000"/>
          </a:schemeClr>
        </a:solidFill>
        <a:effectLst/>
      </xdr:spPr>
      <xdr:style>
        <a:lnRef idx="1">
          <a:schemeClr val="accent1"/>
        </a:lnRef>
        <a:fillRef idx="3">
          <a:schemeClr val="accent1"/>
        </a:fillRef>
        <a:effectRef idx="2">
          <a:schemeClr val="accent1"/>
        </a:effectRef>
        <a:fontRef idx="minor">
          <a:schemeClr val="lt1"/>
        </a:fontRef>
      </xdr:style>
      <xdr:txBody>
        <a:bodyPr wrap="square" rtlCol="0" anchor="ctr"/>
        <a:lstStyle/>
        <a:p>
          <a:endParaRPr lang="en-US"/>
        </a:p>
      </xdr:txBody>
    </xdr:sp>
    <xdr:clientData/>
  </xdr:twoCellAnchor>
  <xdr:twoCellAnchor>
    <xdr:from>
      <xdr:col>24</xdr:col>
      <xdr:colOff>584200</xdr:colOff>
      <xdr:row>15</xdr:row>
      <xdr:rowOff>33868</xdr:rowOff>
    </xdr:from>
    <xdr:to>
      <xdr:col>24</xdr:col>
      <xdr:colOff>711199</xdr:colOff>
      <xdr:row>15</xdr:row>
      <xdr:rowOff>135468</xdr:rowOff>
    </xdr:to>
    <xdr:sp macro="" textlink="">
      <xdr:nvSpPr>
        <xdr:cNvPr id="38" name="Rectangle 37"/>
        <xdr:cNvSpPr/>
      </xdr:nvSpPr>
      <xdr:spPr>
        <a:xfrm>
          <a:off x="6460067" y="2844801"/>
          <a:ext cx="126999" cy="101600"/>
        </a:xfrm>
        <a:prstGeom prst="rect">
          <a:avLst/>
        </a:prstGeom>
        <a:noFill/>
        <a:ln>
          <a:solidFill>
            <a:schemeClr val="tx1"/>
          </a:solidFill>
        </a:ln>
        <a:effectLst/>
      </xdr:spPr>
      <xdr:style>
        <a:lnRef idx="1">
          <a:schemeClr val="accent1"/>
        </a:lnRef>
        <a:fillRef idx="3">
          <a:schemeClr val="accent1"/>
        </a:fillRef>
        <a:effectRef idx="2">
          <a:schemeClr val="accent1"/>
        </a:effectRef>
        <a:fontRef idx="minor">
          <a:schemeClr val="lt1"/>
        </a:fontRef>
      </xdr:style>
      <xdr:txBody>
        <a:bodyPr rtlCol="0" anchor="ctr"/>
        <a:lstStyle/>
        <a:p>
          <a:endParaRPr lang="en-US"/>
        </a:p>
      </xdr:txBody>
    </xdr:sp>
    <xdr:clientData/>
  </xdr:twoCellAnchor>
  <xdr:twoCellAnchor editAs="oneCell">
    <xdr:from>
      <xdr:col>24</xdr:col>
      <xdr:colOff>508000</xdr:colOff>
      <xdr:row>30</xdr:row>
      <xdr:rowOff>0</xdr:rowOff>
    </xdr:from>
    <xdr:to>
      <xdr:col>25</xdr:col>
      <xdr:colOff>38100</xdr:colOff>
      <xdr:row>31</xdr:row>
      <xdr:rowOff>38099</xdr:rowOff>
    </xdr:to>
    <xdr:pic>
      <xdr:nvPicPr>
        <xdr:cNvPr id="27954" name="Picture 15" descr="grad cap.jpeg"/>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0" y="4622800"/>
          <a:ext cx="241300" cy="20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601132</xdr:colOff>
      <xdr:row>16</xdr:row>
      <xdr:rowOff>25400</xdr:rowOff>
    </xdr:from>
    <xdr:to>
      <xdr:col>24</xdr:col>
      <xdr:colOff>711199</xdr:colOff>
      <xdr:row>16</xdr:row>
      <xdr:rowOff>114300</xdr:rowOff>
    </xdr:to>
    <xdr:sp macro="" textlink="">
      <xdr:nvSpPr>
        <xdr:cNvPr id="49" name="Isosceles Triangle 26"/>
        <xdr:cNvSpPr>
          <a:spLocks noChangeArrowheads="1"/>
        </xdr:cNvSpPr>
      </xdr:nvSpPr>
      <xdr:spPr bwMode="auto">
        <a:xfrm>
          <a:off x="6476999" y="3293533"/>
          <a:ext cx="110067" cy="88900"/>
        </a:xfrm>
        <a:prstGeom prst="triangle">
          <a:avLst>
            <a:gd name="adj" fmla="val 50000"/>
          </a:avLst>
        </a:prstGeom>
        <a:solidFill>
          <a:srgbClr val="FDCCDB"/>
        </a:solidFill>
        <a:ln w="9525">
          <a:solidFill>
            <a:srgbClr val="000000"/>
          </a:solidFill>
          <a:round/>
          <a:headEnd/>
          <a:tailEnd/>
        </a:ln>
      </xdr:spPr>
      <xdr:txBody>
        <a:bodyPr rtlCol="0"/>
        <a:lstStyle/>
        <a:p>
          <a:pPr algn="ctr"/>
          <a:endParaRPr lang="en-US"/>
        </a:p>
      </xdr:txBody>
    </xdr:sp>
    <xdr:clientData/>
  </xdr:twoCellAnchor>
  <xdr:twoCellAnchor>
    <xdr:from>
      <xdr:col>24</xdr:col>
      <xdr:colOff>575733</xdr:colOff>
      <xdr:row>17</xdr:row>
      <xdr:rowOff>8466</xdr:rowOff>
    </xdr:from>
    <xdr:to>
      <xdr:col>25</xdr:col>
      <xdr:colOff>25400</xdr:colOff>
      <xdr:row>18</xdr:row>
      <xdr:rowOff>8464</xdr:rowOff>
    </xdr:to>
    <xdr:sp macro="" textlink="">
      <xdr:nvSpPr>
        <xdr:cNvPr id="47" name="Oval 46"/>
        <xdr:cNvSpPr/>
      </xdr:nvSpPr>
      <xdr:spPr>
        <a:xfrm>
          <a:off x="6451600" y="3124199"/>
          <a:ext cx="160867" cy="152398"/>
        </a:xfrm>
        <a:prstGeom prst="ellipse">
          <a:avLst/>
        </a:prstGeom>
        <a:noFill/>
        <a:ln>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r>
            <a:rPr lang="en-US" sz="1100">
              <a:latin typeface="Zapf Dingbats"/>
              <a:ea typeface="Zapf Dingbats"/>
              <a:cs typeface="Zapf Dingbats"/>
            </a:rPr>
            <a:t>★</a:t>
          </a:r>
          <a:endParaRPr lang="en-US" sz="1100"/>
        </a:p>
      </xdr:txBody>
    </xdr:sp>
    <xdr:clientData/>
  </xdr:twoCellAnchor>
  <xdr:twoCellAnchor>
    <xdr:from>
      <xdr:col>24</xdr:col>
      <xdr:colOff>550332</xdr:colOff>
      <xdr:row>12</xdr:row>
      <xdr:rowOff>118534</xdr:rowOff>
    </xdr:from>
    <xdr:to>
      <xdr:col>25</xdr:col>
      <xdr:colOff>8466</xdr:colOff>
      <xdr:row>13</xdr:row>
      <xdr:rowOff>152398</xdr:rowOff>
    </xdr:to>
    <xdr:sp macro="" textlink="">
      <xdr:nvSpPr>
        <xdr:cNvPr id="53" name="5-Point Star 52"/>
        <xdr:cNvSpPr/>
      </xdr:nvSpPr>
      <xdr:spPr>
        <a:xfrm>
          <a:off x="6426199" y="2624667"/>
          <a:ext cx="169334" cy="186264"/>
        </a:xfrm>
        <a:prstGeom prst="star5">
          <a:avLst/>
        </a:prstGeom>
        <a:noFill/>
        <a:ln>
          <a:solidFill>
            <a:schemeClr val="tx1"/>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24</xdr:col>
      <xdr:colOff>550332</xdr:colOff>
      <xdr:row>18</xdr:row>
      <xdr:rowOff>118534</xdr:rowOff>
    </xdr:from>
    <xdr:to>
      <xdr:col>25</xdr:col>
      <xdr:colOff>8466</xdr:colOff>
      <xdr:row>19</xdr:row>
      <xdr:rowOff>152398</xdr:rowOff>
    </xdr:to>
    <xdr:sp macro="" textlink="">
      <xdr:nvSpPr>
        <xdr:cNvPr id="54" name="5-Point Star 53"/>
        <xdr:cNvSpPr/>
      </xdr:nvSpPr>
      <xdr:spPr>
        <a:xfrm>
          <a:off x="6426199" y="2624667"/>
          <a:ext cx="169334" cy="186264"/>
        </a:xfrm>
        <a:prstGeom prst="star5">
          <a:avLst/>
        </a:prstGeom>
        <a:noFill/>
        <a:ln>
          <a:solidFill>
            <a:schemeClr val="tx1"/>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24</xdr:col>
      <xdr:colOff>550332</xdr:colOff>
      <xdr:row>26</xdr:row>
      <xdr:rowOff>118534</xdr:rowOff>
    </xdr:from>
    <xdr:to>
      <xdr:col>25</xdr:col>
      <xdr:colOff>8466</xdr:colOff>
      <xdr:row>27</xdr:row>
      <xdr:rowOff>152398</xdr:rowOff>
    </xdr:to>
    <xdr:sp macro="" textlink="">
      <xdr:nvSpPr>
        <xdr:cNvPr id="55" name="5-Point Star 54"/>
        <xdr:cNvSpPr/>
      </xdr:nvSpPr>
      <xdr:spPr>
        <a:xfrm>
          <a:off x="6426199" y="3556001"/>
          <a:ext cx="169334" cy="186264"/>
        </a:xfrm>
        <a:prstGeom prst="star5">
          <a:avLst/>
        </a:prstGeom>
        <a:noFill/>
        <a:ln>
          <a:solidFill>
            <a:schemeClr val="tx1"/>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24</xdr:col>
      <xdr:colOff>575733</xdr:colOff>
      <xdr:row>14</xdr:row>
      <xdr:rowOff>25400</xdr:rowOff>
    </xdr:from>
    <xdr:to>
      <xdr:col>25</xdr:col>
      <xdr:colOff>1</xdr:colOff>
      <xdr:row>14</xdr:row>
      <xdr:rowOff>126985</xdr:rowOff>
    </xdr:to>
    <xdr:sp macro="" textlink="">
      <xdr:nvSpPr>
        <xdr:cNvPr id="56" name="Rectangle 55"/>
        <xdr:cNvSpPr/>
      </xdr:nvSpPr>
      <xdr:spPr>
        <a:xfrm>
          <a:off x="6451600" y="2836333"/>
          <a:ext cx="135468" cy="101585"/>
        </a:xfrm>
        <a:prstGeom prst="rect">
          <a:avLst/>
        </a:prstGeom>
        <a:solidFill>
          <a:schemeClr val="accent1">
            <a:lumMod val="50000"/>
          </a:schemeClr>
        </a:solidFill>
        <a:effectLst/>
      </xdr:spPr>
      <xdr:style>
        <a:lnRef idx="1">
          <a:schemeClr val="accent1"/>
        </a:lnRef>
        <a:fillRef idx="3">
          <a:schemeClr val="accent1"/>
        </a:fillRef>
        <a:effectRef idx="2">
          <a:schemeClr val="accent1"/>
        </a:effectRef>
        <a:fontRef idx="minor">
          <a:schemeClr val="lt1"/>
        </a:fontRef>
      </xdr:style>
      <xdr:txBody>
        <a:bodyPr wrap="square" rtlCol="0" anchor="ctr"/>
        <a:lstStyle/>
        <a:p>
          <a:endParaRPr lang="en-US"/>
        </a:p>
      </xdr:txBody>
    </xdr:sp>
    <xdr:clientData/>
  </xdr:twoCellAnchor>
  <xdr:twoCellAnchor>
    <xdr:from>
      <xdr:col>24</xdr:col>
      <xdr:colOff>584199</xdr:colOff>
      <xdr:row>18</xdr:row>
      <xdr:rowOff>25400</xdr:rowOff>
    </xdr:from>
    <xdr:to>
      <xdr:col>25</xdr:col>
      <xdr:colOff>8467</xdr:colOff>
      <xdr:row>18</xdr:row>
      <xdr:rowOff>126985</xdr:rowOff>
    </xdr:to>
    <xdr:sp macro="" textlink="">
      <xdr:nvSpPr>
        <xdr:cNvPr id="57" name="Rectangle 56"/>
        <xdr:cNvSpPr/>
      </xdr:nvSpPr>
      <xdr:spPr>
        <a:xfrm>
          <a:off x="6460066" y="3462867"/>
          <a:ext cx="135468" cy="101585"/>
        </a:xfrm>
        <a:prstGeom prst="rect">
          <a:avLst/>
        </a:prstGeom>
        <a:solidFill>
          <a:schemeClr val="accent1">
            <a:lumMod val="50000"/>
          </a:schemeClr>
        </a:solidFill>
        <a:effectLst/>
      </xdr:spPr>
      <xdr:style>
        <a:lnRef idx="1">
          <a:schemeClr val="accent1"/>
        </a:lnRef>
        <a:fillRef idx="3">
          <a:schemeClr val="accent1"/>
        </a:fillRef>
        <a:effectRef idx="2">
          <a:schemeClr val="accent1"/>
        </a:effectRef>
        <a:fontRef idx="minor">
          <a:schemeClr val="lt1"/>
        </a:fontRef>
      </xdr:style>
      <xdr:txBody>
        <a:bodyPr wrap="square" rtlCol="0" anchor="ctr"/>
        <a:lstStyle/>
        <a:p>
          <a:endParaRPr lang="en-US"/>
        </a:p>
      </xdr:txBody>
    </xdr:sp>
    <xdr:clientData/>
  </xdr:twoCellAnchor>
  <xdr:twoCellAnchor>
    <xdr:from>
      <xdr:col>24</xdr:col>
      <xdr:colOff>584200</xdr:colOff>
      <xdr:row>20</xdr:row>
      <xdr:rowOff>33866</xdr:rowOff>
    </xdr:from>
    <xdr:to>
      <xdr:col>25</xdr:col>
      <xdr:colOff>8468</xdr:colOff>
      <xdr:row>20</xdr:row>
      <xdr:rowOff>135451</xdr:rowOff>
    </xdr:to>
    <xdr:sp macro="" textlink="">
      <xdr:nvSpPr>
        <xdr:cNvPr id="58" name="Rectangle 57"/>
        <xdr:cNvSpPr/>
      </xdr:nvSpPr>
      <xdr:spPr>
        <a:xfrm>
          <a:off x="6460067" y="3793066"/>
          <a:ext cx="135468" cy="101585"/>
        </a:xfrm>
        <a:prstGeom prst="rect">
          <a:avLst/>
        </a:prstGeom>
        <a:solidFill>
          <a:schemeClr val="accent1">
            <a:lumMod val="50000"/>
          </a:schemeClr>
        </a:solidFill>
        <a:effectLst/>
      </xdr:spPr>
      <xdr:style>
        <a:lnRef idx="1">
          <a:schemeClr val="accent1"/>
        </a:lnRef>
        <a:fillRef idx="3">
          <a:schemeClr val="accent1"/>
        </a:fillRef>
        <a:effectRef idx="2">
          <a:schemeClr val="accent1"/>
        </a:effectRef>
        <a:fontRef idx="minor">
          <a:schemeClr val="lt1"/>
        </a:fontRef>
      </xdr:style>
      <xdr:txBody>
        <a:bodyPr wrap="square" rtlCol="0" anchor="ctr"/>
        <a:lstStyle/>
        <a:p>
          <a:endParaRPr lang="en-US"/>
        </a:p>
      </xdr:txBody>
    </xdr:sp>
    <xdr:clientData/>
  </xdr:twoCellAnchor>
  <xdr:twoCellAnchor>
    <xdr:from>
      <xdr:col>24</xdr:col>
      <xdr:colOff>575733</xdr:colOff>
      <xdr:row>24</xdr:row>
      <xdr:rowOff>16933</xdr:rowOff>
    </xdr:from>
    <xdr:to>
      <xdr:col>25</xdr:col>
      <xdr:colOff>1</xdr:colOff>
      <xdr:row>24</xdr:row>
      <xdr:rowOff>118518</xdr:rowOff>
    </xdr:to>
    <xdr:sp macro="" textlink="">
      <xdr:nvSpPr>
        <xdr:cNvPr id="59" name="Rectangle 58"/>
        <xdr:cNvSpPr/>
      </xdr:nvSpPr>
      <xdr:spPr>
        <a:xfrm>
          <a:off x="6451600" y="4436533"/>
          <a:ext cx="135468" cy="101585"/>
        </a:xfrm>
        <a:prstGeom prst="rect">
          <a:avLst/>
        </a:prstGeom>
        <a:solidFill>
          <a:schemeClr val="accent1">
            <a:lumMod val="50000"/>
          </a:schemeClr>
        </a:solidFill>
        <a:effectLst/>
      </xdr:spPr>
      <xdr:style>
        <a:lnRef idx="1">
          <a:schemeClr val="accent1"/>
        </a:lnRef>
        <a:fillRef idx="3">
          <a:schemeClr val="accent1"/>
        </a:fillRef>
        <a:effectRef idx="2">
          <a:schemeClr val="accent1"/>
        </a:effectRef>
        <a:fontRef idx="minor">
          <a:schemeClr val="lt1"/>
        </a:fontRef>
      </xdr:style>
      <xdr:txBody>
        <a:bodyPr wrap="square" rtlCol="0" anchor="ctr"/>
        <a:lstStyle/>
        <a:p>
          <a:endParaRPr lang="en-US"/>
        </a:p>
      </xdr:txBody>
    </xdr:sp>
    <xdr:clientData/>
  </xdr:twoCellAnchor>
  <xdr:twoCellAnchor>
    <xdr:from>
      <xdr:col>24</xdr:col>
      <xdr:colOff>575733</xdr:colOff>
      <xdr:row>28</xdr:row>
      <xdr:rowOff>33867</xdr:rowOff>
    </xdr:from>
    <xdr:to>
      <xdr:col>25</xdr:col>
      <xdr:colOff>1</xdr:colOff>
      <xdr:row>28</xdr:row>
      <xdr:rowOff>135452</xdr:rowOff>
    </xdr:to>
    <xdr:sp macro="" textlink="">
      <xdr:nvSpPr>
        <xdr:cNvPr id="60" name="Rectangle 59"/>
        <xdr:cNvSpPr/>
      </xdr:nvSpPr>
      <xdr:spPr>
        <a:xfrm>
          <a:off x="6451600" y="5080000"/>
          <a:ext cx="135468" cy="101585"/>
        </a:xfrm>
        <a:prstGeom prst="rect">
          <a:avLst/>
        </a:prstGeom>
        <a:solidFill>
          <a:schemeClr val="accent1">
            <a:lumMod val="50000"/>
          </a:schemeClr>
        </a:solidFill>
        <a:effectLst/>
      </xdr:spPr>
      <xdr:style>
        <a:lnRef idx="1">
          <a:schemeClr val="accent1"/>
        </a:lnRef>
        <a:fillRef idx="3">
          <a:schemeClr val="accent1"/>
        </a:fillRef>
        <a:effectRef idx="2">
          <a:schemeClr val="accent1"/>
        </a:effectRef>
        <a:fontRef idx="minor">
          <a:schemeClr val="lt1"/>
        </a:fontRef>
      </xdr:style>
      <xdr:txBody>
        <a:bodyPr wrap="square" rtlCol="0" anchor="ctr"/>
        <a:lstStyle/>
        <a:p>
          <a:endParaRPr lang="en-US"/>
        </a:p>
      </xdr:txBody>
    </xdr:sp>
    <xdr:clientData/>
  </xdr:twoCellAnchor>
  <xdr:twoCellAnchor>
    <xdr:from>
      <xdr:col>24</xdr:col>
      <xdr:colOff>584202</xdr:colOff>
      <xdr:row>31</xdr:row>
      <xdr:rowOff>50800</xdr:rowOff>
    </xdr:from>
    <xdr:to>
      <xdr:col>25</xdr:col>
      <xdr:colOff>8470</xdr:colOff>
      <xdr:row>31</xdr:row>
      <xdr:rowOff>152385</xdr:rowOff>
    </xdr:to>
    <xdr:sp macro="" textlink="">
      <xdr:nvSpPr>
        <xdr:cNvPr id="61" name="Rectangle 60"/>
        <xdr:cNvSpPr/>
      </xdr:nvSpPr>
      <xdr:spPr>
        <a:xfrm>
          <a:off x="6460069" y="5588000"/>
          <a:ext cx="135468" cy="101585"/>
        </a:xfrm>
        <a:prstGeom prst="rect">
          <a:avLst/>
        </a:prstGeom>
        <a:solidFill>
          <a:schemeClr val="accent1">
            <a:lumMod val="50000"/>
          </a:schemeClr>
        </a:solidFill>
        <a:effectLst/>
      </xdr:spPr>
      <xdr:style>
        <a:lnRef idx="1">
          <a:schemeClr val="accent1"/>
        </a:lnRef>
        <a:fillRef idx="3">
          <a:schemeClr val="accent1"/>
        </a:fillRef>
        <a:effectRef idx="2">
          <a:schemeClr val="accent1"/>
        </a:effectRef>
        <a:fontRef idx="minor">
          <a:schemeClr val="lt1"/>
        </a:fontRef>
      </xdr:style>
      <xdr:txBody>
        <a:bodyPr wrap="square" rtlCol="0" anchor="ctr"/>
        <a:lstStyle/>
        <a:p>
          <a:endParaRPr lang="en-US"/>
        </a:p>
      </xdr:txBody>
    </xdr:sp>
    <xdr:clientData/>
  </xdr:twoCellAnchor>
  <xdr:twoCellAnchor>
    <xdr:from>
      <xdr:col>24</xdr:col>
      <xdr:colOff>575733</xdr:colOff>
      <xdr:row>22</xdr:row>
      <xdr:rowOff>42334</xdr:rowOff>
    </xdr:from>
    <xdr:to>
      <xdr:col>24</xdr:col>
      <xdr:colOff>702732</xdr:colOff>
      <xdr:row>22</xdr:row>
      <xdr:rowOff>143934</xdr:rowOff>
    </xdr:to>
    <xdr:sp macro="" textlink="">
      <xdr:nvSpPr>
        <xdr:cNvPr id="62" name="Rectangle 61"/>
        <xdr:cNvSpPr/>
      </xdr:nvSpPr>
      <xdr:spPr>
        <a:xfrm>
          <a:off x="6451600" y="4123267"/>
          <a:ext cx="126999" cy="101600"/>
        </a:xfrm>
        <a:prstGeom prst="rect">
          <a:avLst/>
        </a:prstGeom>
        <a:noFill/>
        <a:ln>
          <a:solidFill>
            <a:schemeClr val="tx1"/>
          </a:solidFill>
        </a:ln>
        <a:effectLst/>
      </xdr:spPr>
      <xdr:style>
        <a:lnRef idx="1">
          <a:schemeClr val="accent1"/>
        </a:lnRef>
        <a:fillRef idx="3">
          <a:schemeClr val="accent1"/>
        </a:fillRef>
        <a:effectRef idx="2">
          <a:schemeClr val="accent1"/>
        </a:effectRef>
        <a:fontRef idx="minor">
          <a:schemeClr val="lt1"/>
        </a:fontRef>
      </xdr:style>
      <xdr:txBody>
        <a:bodyPr rtlCol="0" anchor="ctr"/>
        <a:lstStyle/>
        <a:p>
          <a:endParaRPr lang="en-US"/>
        </a:p>
      </xdr:txBody>
    </xdr:sp>
    <xdr:clientData/>
  </xdr:twoCellAnchor>
  <xdr:twoCellAnchor>
    <xdr:from>
      <xdr:col>24</xdr:col>
      <xdr:colOff>592667</xdr:colOff>
      <xdr:row>25</xdr:row>
      <xdr:rowOff>25400</xdr:rowOff>
    </xdr:from>
    <xdr:to>
      <xdr:col>25</xdr:col>
      <xdr:colOff>8466</xdr:colOff>
      <xdr:row>25</xdr:row>
      <xdr:rowOff>127000</xdr:rowOff>
    </xdr:to>
    <xdr:sp macro="" textlink="">
      <xdr:nvSpPr>
        <xdr:cNvPr id="63" name="Rectangle 62"/>
        <xdr:cNvSpPr/>
      </xdr:nvSpPr>
      <xdr:spPr>
        <a:xfrm>
          <a:off x="6468534" y="4597400"/>
          <a:ext cx="126999" cy="101600"/>
        </a:xfrm>
        <a:prstGeom prst="rect">
          <a:avLst/>
        </a:prstGeom>
        <a:noFill/>
        <a:ln>
          <a:solidFill>
            <a:schemeClr val="tx1"/>
          </a:solidFill>
        </a:ln>
        <a:effectLst/>
      </xdr:spPr>
      <xdr:style>
        <a:lnRef idx="1">
          <a:schemeClr val="accent1"/>
        </a:lnRef>
        <a:fillRef idx="3">
          <a:schemeClr val="accent1"/>
        </a:fillRef>
        <a:effectRef idx="2">
          <a:schemeClr val="accent1"/>
        </a:effectRef>
        <a:fontRef idx="minor">
          <a:schemeClr val="lt1"/>
        </a:fontRef>
      </xdr:style>
      <xdr:txBody>
        <a:bodyPr rtlCol="0" anchor="ctr"/>
        <a:lstStyle/>
        <a:p>
          <a:endParaRPr lang="en-US"/>
        </a:p>
      </xdr:txBody>
    </xdr:sp>
    <xdr:clientData/>
  </xdr:twoCellAnchor>
  <xdr:twoCellAnchor>
    <xdr:from>
      <xdr:col>24</xdr:col>
      <xdr:colOff>592666</xdr:colOff>
      <xdr:row>23</xdr:row>
      <xdr:rowOff>33867</xdr:rowOff>
    </xdr:from>
    <xdr:to>
      <xdr:col>24</xdr:col>
      <xdr:colOff>702733</xdr:colOff>
      <xdr:row>23</xdr:row>
      <xdr:rowOff>122767</xdr:rowOff>
    </xdr:to>
    <xdr:sp macro="" textlink="">
      <xdr:nvSpPr>
        <xdr:cNvPr id="64" name="Isosceles Triangle 26"/>
        <xdr:cNvSpPr>
          <a:spLocks noChangeArrowheads="1"/>
        </xdr:cNvSpPr>
      </xdr:nvSpPr>
      <xdr:spPr bwMode="auto">
        <a:xfrm>
          <a:off x="6468533" y="4284134"/>
          <a:ext cx="110067" cy="88900"/>
        </a:xfrm>
        <a:prstGeom prst="triangle">
          <a:avLst>
            <a:gd name="adj" fmla="val 50000"/>
          </a:avLst>
        </a:prstGeom>
        <a:solidFill>
          <a:srgbClr val="FDCCDB"/>
        </a:solidFill>
        <a:ln w="9525">
          <a:solidFill>
            <a:srgbClr val="000000"/>
          </a:solidFill>
          <a:round/>
          <a:headEnd/>
          <a:tailEnd/>
        </a:ln>
      </xdr:spPr>
      <xdr:txBody>
        <a:bodyPr rtlCol="0"/>
        <a:lstStyle/>
        <a:p>
          <a:pPr algn="ctr"/>
          <a:endParaRPr lang="en-US"/>
        </a:p>
      </xdr:txBody>
    </xdr:sp>
    <xdr:clientData/>
  </xdr:twoCellAnchor>
  <xdr:twoCellAnchor>
    <xdr:from>
      <xdr:col>24</xdr:col>
      <xdr:colOff>592666</xdr:colOff>
      <xdr:row>26</xdr:row>
      <xdr:rowOff>50800</xdr:rowOff>
    </xdr:from>
    <xdr:to>
      <xdr:col>24</xdr:col>
      <xdr:colOff>702733</xdr:colOff>
      <xdr:row>26</xdr:row>
      <xdr:rowOff>139700</xdr:rowOff>
    </xdr:to>
    <xdr:sp macro="" textlink="">
      <xdr:nvSpPr>
        <xdr:cNvPr id="65" name="Isosceles Triangle 26"/>
        <xdr:cNvSpPr>
          <a:spLocks noChangeArrowheads="1"/>
        </xdr:cNvSpPr>
      </xdr:nvSpPr>
      <xdr:spPr bwMode="auto">
        <a:xfrm>
          <a:off x="6468533" y="4775200"/>
          <a:ext cx="110067" cy="88900"/>
        </a:xfrm>
        <a:prstGeom prst="triangle">
          <a:avLst>
            <a:gd name="adj" fmla="val 50000"/>
          </a:avLst>
        </a:prstGeom>
        <a:solidFill>
          <a:srgbClr val="FDCCDB"/>
        </a:solidFill>
        <a:ln w="9525">
          <a:solidFill>
            <a:srgbClr val="000000"/>
          </a:solidFill>
          <a:round/>
          <a:headEnd/>
          <a:tailEnd/>
        </a:ln>
      </xdr:spPr>
      <xdr:txBody>
        <a:bodyPr rtlCol="0"/>
        <a:lstStyle/>
        <a:p>
          <a:pPr algn="ctr"/>
          <a:endParaRPr lang="en-US"/>
        </a:p>
      </xdr:txBody>
    </xdr:sp>
    <xdr:clientData/>
  </xdr:twoCellAnchor>
  <xdr:twoCellAnchor>
    <xdr:from>
      <xdr:col>24</xdr:col>
      <xdr:colOff>601133</xdr:colOff>
      <xdr:row>33</xdr:row>
      <xdr:rowOff>25400</xdr:rowOff>
    </xdr:from>
    <xdr:to>
      <xdr:col>25</xdr:col>
      <xdr:colOff>0</xdr:colOff>
      <xdr:row>33</xdr:row>
      <xdr:rowOff>114300</xdr:rowOff>
    </xdr:to>
    <xdr:sp macro="" textlink="">
      <xdr:nvSpPr>
        <xdr:cNvPr id="66" name="Isosceles Triangle 26"/>
        <xdr:cNvSpPr>
          <a:spLocks noChangeArrowheads="1"/>
        </xdr:cNvSpPr>
      </xdr:nvSpPr>
      <xdr:spPr bwMode="auto">
        <a:xfrm>
          <a:off x="6477000" y="5901267"/>
          <a:ext cx="110067" cy="88900"/>
        </a:xfrm>
        <a:prstGeom prst="triangle">
          <a:avLst>
            <a:gd name="adj" fmla="val 50000"/>
          </a:avLst>
        </a:prstGeom>
        <a:solidFill>
          <a:srgbClr val="FDCCDB"/>
        </a:solidFill>
        <a:ln w="9525">
          <a:solidFill>
            <a:srgbClr val="000000"/>
          </a:solidFill>
          <a:round/>
          <a:headEnd/>
          <a:tailEnd/>
        </a:ln>
      </xdr:spPr>
      <xdr:txBody>
        <a:bodyPr rtlCol="0"/>
        <a:lstStyle/>
        <a:p>
          <a:pPr algn="ctr"/>
          <a:endParaRPr lang="en-US"/>
        </a:p>
      </xdr:txBody>
    </xdr:sp>
    <xdr:clientData/>
  </xdr:twoCellAnchor>
  <xdr:twoCellAnchor editAs="oneCell">
    <xdr:from>
      <xdr:col>14</xdr:col>
      <xdr:colOff>25401</xdr:colOff>
      <xdr:row>40</xdr:row>
      <xdr:rowOff>8467</xdr:rowOff>
    </xdr:from>
    <xdr:to>
      <xdr:col>14</xdr:col>
      <xdr:colOff>212532</xdr:colOff>
      <xdr:row>41</xdr:row>
      <xdr:rowOff>16934</xdr:rowOff>
    </xdr:to>
    <xdr:pic>
      <xdr:nvPicPr>
        <xdr:cNvPr id="41" name="Picture 15" descr="grad cap.jpeg"/>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462868" y="6985000"/>
          <a:ext cx="187131" cy="160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4" Type="http://schemas.openxmlformats.org/officeDocument/2006/relationships/comments" Target="../comments1.xml"/><Relationship Id="rId1" Type="http://schemas.openxmlformats.org/officeDocument/2006/relationships/hyperlink" Target="http://www.vertex42.com/calendars/perpetual-calendar.html" TargetMode="External"/><Relationship Id="rId2"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hyperlink" Target="http://www.vertex42.com/calendars/" TargetMode="External"/><Relationship Id="rId2" Type="http://schemas.openxmlformats.org/officeDocument/2006/relationships/hyperlink" Target="http://www.vertex42.com/calendar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www.vertex42.com/calendars/" TargetMode="External"/><Relationship Id="rId2" Type="http://schemas.openxmlformats.org/officeDocument/2006/relationships/hyperlink" Target="http://www.vertex42.com/calendars/"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www.vertex42.com/calendars/" TargetMode="External"/><Relationship Id="rId2" Type="http://schemas.openxmlformats.org/officeDocument/2006/relationships/hyperlink" Target="http://www.vertex42.com/calendars/"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www.vertex42.com/calendars/" TargetMode="External"/><Relationship Id="rId2" Type="http://schemas.openxmlformats.org/officeDocument/2006/relationships/hyperlink" Target="http://www.vertex42.com/calendars/"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www.vertex42.com/calendars/" TargetMode="External"/><Relationship Id="rId2" Type="http://schemas.openxmlformats.org/officeDocument/2006/relationships/hyperlink" Target="http://www.vertex42.com/calendars/"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www.vertex42.com/calendars/" TargetMode="External"/><Relationship Id="rId2" Type="http://schemas.openxmlformats.org/officeDocument/2006/relationships/hyperlink" Target="http://www.vertex42.com/calendars/"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www.vertex42.com/calendars/" TargetMode="External"/><Relationship Id="rId2" Type="http://schemas.openxmlformats.org/officeDocument/2006/relationships/hyperlink" Target="http://www.vertex42.com/calendars/"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www.vertex42.com/calendars/" TargetMode="External"/><Relationship Id="rId2" Type="http://schemas.openxmlformats.org/officeDocument/2006/relationships/hyperlink" Target="http://www.vertex42.com/calendars/"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www.vertex42.com/calendars/" TargetMode="External"/><Relationship Id="rId2" Type="http://schemas.openxmlformats.org/officeDocument/2006/relationships/hyperlink" Target="http://www.vertex42.com/calendars/"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vertex42.com/calendars/" TargetMode="External"/><Relationship Id="rId2" Type="http://schemas.openxmlformats.org/officeDocument/2006/relationships/hyperlink" Target="http://www.vertex42.com/calendars/"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www.vertex42.com/calendars/" TargetMode="External"/><Relationship Id="rId2" Type="http://schemas.openxmlformats.org/officeDocument/2006/relationships/hyperlink" Target="http://www.vertex42.com/calendars/"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www.vertex42.com/calendars/" TargetMode="External"/><Relationship Id="rId2" Type="http://schemas.openxmlformats.org/officeDocument/2006/relationships/hyperlink" Target="http://www.vertex42.com/calendar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enableFormatConditionsCalculation="0">
    <pageSetUpPr fitToPage="1"/>
  </sheetPr>
  <dimension ref="A1:AA51"/>
  <sheetViews>
    <sheetView showGridLines="0" tabSelected="1" topLeftCell="B18" zoomScale="150" zoomScaleNormal="150" zoomScalePageLayoutView="150" workbookViewId="0">
      <selection activeCell="Y30" sqref="Y30"/>
    </sheetView>
  </sheetViews>
  <sheetFormatPr baseColWidth="10" defaultColWidth="8.83203125" defaultRowHeight="12" x14ac:dyDescent="0"/>
  <cols>
    <col min="1" max="23" width="3.1640625" customWidth="1"/>
    <col min="24" max="24" width="3" customWidth="1"/>
    <col min="25" max="25" width="9.33203125" customWidth="1"/>
    <col min="26" max="26" width="34.1640625" customWidth="1"/>
  </cols>
  <sheetData>
    <row r="1" spans="1:26" ht="23.25" customHeight="1">
      <c r="A1" s="110" t="s">
        <v>26</v>
      </c>
      <c r="B1" s="110"/>
      <c r="C1" s="110"/>
      <c r="D1" s="110"/>
      <c r="E1" s="110"/>
      <c r="F1" s="110"/>
      <c r="G1" s="110"/>
      <c r="H1" s="110"/>
      <c r="I1" s="110"/>
      <c r="J1" s="110"/>
      <c r="K1" s="110"/>
      <c r="L1" s="110"/>
      <c r="M1" s="110"/>
      <c r="N1" s="110"/>
      <c r="O1" s="110"/>
      <c r="P1" s="110"/>
      <c r="Q1" s="110"/>
      <c r="R1" s="110"/>
      <c r="S1" s="110"/>
      <c r="T1" s="110"/>
      <c r="U1" s="110"/>
      <c r="V1" s="110"/>
      <c r="W1" s="110"/>
      <c r="X1" s="110"/>
      <c r="Y1" s="110"/>
      <c r="Z1" s="110"/>
    </row>
    <row r="2" spans="1:26">
      <c r="A2" s="109" t="s">
        <v>30</v>
      </c>
      <c r="B2" s="109"/>
      <c r="C2" s="109"/>
      <c r="D2" s="109"/>
      <c r="E2" s="109"/>
      <c r="F2" s="109"/>
      <c r="G2" s="109"/>
      <c r="H2" s="109"/>
      <c r="I2" s="109"/>
      <c r="J2" s="109"/>
      <c r="K2" s="109"/>
      <c r="L2" s="109"/>
      <c r="M2" s="109"/>
      <c r="N2" s="109"/>
      <c r="O2" s="109"/>
      <c r="P2" s="109"/>
      <c r="Q2" s="14"/>
      <c r="R2" s="14"/>
      <c r="S2" s="14"/>
      <c r="T2" s="14"/>
      <c r="U2" s="14"/>
      <c r="V2" s="14"/>
      <c r="W2" s="14"/>
      <c r="X2" s="14"/>
      <c r="Y2" s="14"/>
      <c r="Z2" s="19" t="s">
        <v>31</v>
      </c>
    </row>
    <row r="3" spans="1:26" ht="13">
      <c r="A3" s="119" t="s">
        <v>15</v>
      </c>
      <c r="B3" s="119"/>
      <c r="C3" s="119"/>
      <c r="D3" s="14"/>
      <c r="E3" s="124" t="s">
        <v>18</v>
      </c>
      <c r="F3" s="124"/>
      <c r="G3" s="124"/>
      <c r="H3" s="14"/>
      <c r="I3" s="114" t="s">
        <v>16</v>
      </c>
      <c r="J3" s="114"/>
      <c r="K3" s="114"/>
      <c r="L3" s="14"/>
      <c r="M3" s="14"/>
      <c r="N3" s="14"/>
      <c r="O3" s="14"/>
      <c r="P3" s="14"/>
      <c r="Q3" s="123" t="s">
        <v>22</v>
      </c>
      <c r="R3" s="123"/>
      <c r="S3" s="123"/>
      <c r="T3" s="123"/>
      <c r="U3" s="123"/>
      <c r="V3" s="123"/>
      <c r="W3" s="123"/>
      <c r="X3" s="14"/>
      <c r="Y3" s="14"/>
      <c r="Z3" s="14"/>
    </row>
    <row r="4" spans="1:26" ht="13">
      <c r="A4" s="111">
        <v>2015</v>
      </c>
      <c r="B4" s="112"/>
      <c r="C4" s="113"/>
      <c r="D4" s="14"/>
      <c r="E4" s="111">
        <v>7</v>
      </c>
      <c r="F4" s="112"/>
      <c r="G4" s="113"/>
      <c r="H4" s="14"/>
      <c r="I4" s="115">
        <v>1</v>
      </c>
      <c r="J4" s="115"/>
      <c r="K4" s="115"/>
      <c r="L4" s="116" t="s">
        <v>25</v>
      </c>
      <c r="M4" s="117"/>
      <c r="N4" s="117"/>
      <c r="O4" s="117"/>
      <c r="P4" s="14"/>
      <c r="Q4" s="120" t="s">
        <v>46</v>
      </c>
      <c r="R4" s="121"/>
      <c r="S4" s="121"/>
      <c r="T4" s="121"/>
      <c r="U4" s="121"/>
      <c r="V4" s="121"/>
      <c r="W4" s="121"/>
      <c r="X4" s="121"/>
      <c r="Y4" s="121"/>
      <c r="Z4" s="122"/>
    </row>
    <row r="5" spans="1:26">
      <c r="A5" s="20" t="s">
        <v>29</v>
      </c>
      <c r="B5" s="14"/>
      <c r="C5" s="14"/>
      <c r="D5" s="14"/>
      <c r="E5" s="14"/>
      <c r="F5" s="14"/>
      <c r="G5" s="14"/>
      <c r="H5" s="14"/>
      <c r="I5" s="14"/>
      <c r="J5" s="14"/>
      <c r="K5" s="14"/>
      <c r="L5" s="14"/>
      <c r="M5" s="14"/>
      <c r="N5" s="14"/>
      <c r="O5" s="14"/>
      <c r="P5" s="14"/>
      <c r="Q5" s="14"/>
      <c r="R5" s="14"/>
      <c r="S5" s="14"/>
      <c r="T5" s="14"/>
      <c r="U5" s="14"/>
      <c r="V5" s="14"/>
      <c r="W5" s="14"/>
      <c r="X5" s="14"/>
      <c r="Y5" s="14"/>
      <c r="Z5" s="14"/>
    </row>
    <row r="6" spans="1:26" ht="15">
      <c r="A6" s="118" t="str">
        <f>IF(Q4="","",Q4)</f>
        <v>Brandon-Evansville Public School</v>
      </c>
      <c r="B6" s="118"/>
      <c r="C6" s="118"/>
      <c r="D6" s="118"/>
      <c r="E6" s="118"/>
      <c r="F6" s="118"/>
      <c r="G6" s="118"/>
      <c r="H6" s="118"/>
      <c r="I6" s="118"/>
      <c r="J6" s="118"/>
      <c r="K6" s="118"/>
      <c r="L6" s="118"/>
      <c r="M6" s="118"/>
      <c r="N6" s="118"/>
      <c r="O6" s="118"/>
      <c r="P6" s="118"/>
      <c r="Q6" s="118"/>
      <c r="R6" s="118"/>
      <c r="S6" s="118"/>
      <c r="T6" s="118"/>
      <c r="U6" s="118"/>
      <c r="V6" s="118"/>
      <c r="W6" s="118"/>
    </row>
    <row r="7" spans="1:26" ht="42" customHeight="1">
      <c r="A7" s="108"/>
      <c r="B7" s="108"/>
      <c r="C7" s="108"/>
      <c r="D7" s="108"/>
      <c r="E7" s="108"/>
      <c r="F7" s="108"/>
      <c r="G7" s="108"/>
      <c r="H7" s="108"/>
      <c r="I7" s="108"/>
      <c r="J7" s="108"/>
      <c r="K7" s="108"/>
      <c r="L7" s="108"/>
      <c r="M7" s="108"/>
      <c r="N7" s="108"/>
      <c r="O7" s="108"/>
      <c r="P7" s="108"/>
      <c r="Q7" s="108"/>
      <c r="R7" s="108"/>
      <c r="S7" s="108"/>
      <c r="T7" s="108"/>
      <c r="U7" s="108"/>
      <c r="V7" s="108"/>
      <c r="W7" s="108"/>
      <c r="X7" s="1"/>
      <c r="Y7" s="1"/>
      <c r="Z7" s="1"/>
    </row>
    <row r="8" spans="1:26">
      <c r="A8" s="1"/>
      <c r="B8" s="1"/>
      <c r="C8" s="1"/>
      <c r="D8" s="1"/>
      <c r="E8" s="1"/>
      <c r="F8" s="1"/>
      <c r="G8" s="1"/>
      <c r="H8" s="1"/>
      <c r="I8" s="1"/>
      <c r="J8" s="1"/>
      <c r="K8" s="1"/>
      <c r="L8" s="1"/>
      <c r="M8" s="1"/>
      <c r="N8" s="1"/>
      <c r="O8" s="1"/>
      <c r="P8" s="1"/>
      <c r="Q8" s="1"/>
      <c r="R8" s="1"/>
      <c r="S8" s="1"/>
      <c r="T8" s="1"/>
      <c r="U8" s="1"/>
      <c r="V8" s="1"/>
      <c r="W8" s="1"/>
      <c r="X8" s="1"/>
      <c r="Y8" s="18"/>
      <c r="Z8" s="18"/>
    </row>
    <row r="9" spans="1:26" ht="13">
      <c r="A9" s="105">
        <f>DATE($A$4,$E$4,1)</f>
        <v>42186</v>
      </c>
      <c r="B9" s="106"/>
      <c r="C9" s="106"/>
      <c r="D9" s="106"/>
      <c r="E9" s="106"/>
      <c r="F9" s="106"/>
      <c r="G9" s="107"/>
      <c r="H9" s="32"/>
      <c r="I9" s="105">
        <f>DATE(YEAR(A9),MONTH(A9)+1,1)</f>
        <v>42217</v>
      </c>
      <c r="J9" s="106"/>
      <c r="K9" s="106"/>
      <c r="L9" s="106"/>
      <c r="M9" s="106"/>
      <c r="N9" s="106"/>
      <c r="O9" s="107"/>
      <c r="P9" s="32"/>
      <c r="Q9" s="105">
        <f>DATE(YEAR(I9),MONTH(I9)+1,1)</f>
        <v>42248</v>
      </c>
      <c r="R9" s="106"/>
      <c r="S9" s="106"/>
      <c r="T9" s="106"/>
      <c r="U9" s="106"/>
      <c r="V9" s="106"/>
      <c r="W9" s="107"/>
      <c r="X9" s="1"/>
      <c r="Y9" s="71" t="s">
        <v>19</v>
      </c>
      <c r="Z9" s="72" t="s">
        <v>28</v>
      </c>
    </row>
    <row r="10" spans="1:26">
      <c r="A10" s="33" t="str">
        <f>INDEX({"Su";"M";"Tu";"W";"Th";"F";"Sa"},1+MOD($I$4+1-2,7))</f>
        <v>Su</v>
      </c>
      <c r="B10" s="34" t="str">
        <f>INDEX({"Su";"M";"Tu";"W";"Th";"F";"Sa"},1+MOD($I$4+2-2,7))</f>
        <v>M</v>
      </c>
      <c r="C10" s="34" t="str">
        <f>INDEX({"Su";"M";"Tu";"W";"Th";"F";"Sa"},1+MOD($I$4+3-2,7))</f>
        <v>Tu</v>
      </c>
      <c r="D10" s="34" t="str">
        <f>INDEX({"Su";"M";"Tu";"W";"Th";"F";"Sa"},1+MOD($I$4+4-2,7))</f>
        <v>W</v>
      </c>
      <c r="E10" s="34" t="str">
        <f>INDEX({"Su";"M";"Tu";"W";"Th";"F";"Sa"},1+MOD($I$4+5-2,7))</f>
        <v>Th</v>
      </c>
      <c r="F10" s="34" t="str">
        <f>INDEX({"Su";"M";"Tu";"W";"Th";"F";"Sa"},1+MOD($I$4+6-2,7))</f>
        <v>F</v>
      </c>
      <c r="G10" s="35" t="str">
        <f>INDEX({"Su";"M";"Tu";"W";"Th";"F";"Sa"},1+MOD($I$4+7-2,7))</f>
        <v>Sa</v>
      </c>
      <c r="H10" s="32"/>
      <c r="I10" s="36" t="str">
        <f>$A$10</f>
        <v>Su</v>
      </c>
      <c r="J10" s="37" t="str">
        <f>$B$10</f>
        <v>M</v>
      </c>
      <c r="K10" s="37" t="str">
        <f>$C$10</f>
        <v>Tu</v>
      </c>
      <c r="L10" s="37" t="str">
        <f>$D$10</f>
        <v>W</v>
      </c>
      <c r="M10" s="37" t="str">
        <f>$E$10</f>
        <v>Th</v>
      </c>
      <c r="N10" s="37" t="str">
        <f>$F$10</f>
        <v>F</v>
      </c>
      <c r="O10" s="38" t="str">
        <f>$G$10</f>
        <v>Sa</v>
      </c>
      <c r="P10" s="32"/>
      <c r="Q10" s="36" t="str">
        <f>$A$10</f>
        <v>Su</v>
      </c>
      <c r="R10" s="37" t="str">
        <f>$B$10</f>
        <v>M</v>
      </c>
      <c r="S10" s="37" t="str">
        <f>$C$10</f>
        <v>Tu</v>
      </c>
      <c r="T10" s="37" t="str">
        <f>$D$10</f>
        <v>W</v>
      </c>
      <c r="U10" s="37" t="str">
        <f>$E$10</f>
        <v>Th</v>
      </c>
      <c r="V10" s="37" t="str">
        <f>$F$10</f>
        <v>F</v>
      </c>
      <c r="W10" s="38" t="str">
        <f>$G$10</f>
        <v>Sa</v>
      </c>
      <c r="X10" s="1"/>
      <c r="Y10" s="75" t="s">
        <v>47</v>
      </c>
      <c r="Z10" s="23" t="s">
        <v>5</v>
      </c>
    </row>
    <row r="11" spans="1:26">
      <c r="A11" s="39" t="str">
        <f t="shared" ref="A11:G16" si="0">IF(MONTH($A$9)&lt;&gt;MONTH($A$9-(WEEKDAY($A$9,1)-($I$4-1))-IF((WEEKDAY($A$9,1)-($I$4-1))&lt;=0,7,0)+(ROW(A11)-ROW($A$11))*7+(COLUMN(A11)-COLUMN($A$11)+1)),"",$A$9-(WEEKDAY($A$9,1)-($I$4-1))-IF((WEEKDAY($A$9,1)-($I$4-1))&lt;=0,7,0)+(ROW(A11)-ROW($A$11))*7+(COLUMN(A11)-COLUMN($A$11)+1))</f>
        <v/>
      </c>
      <c r="B11" s="58" t="str">
        <f t="shared" si="0"/>
        <v/>
      </c>
      <c r="C11" s="58" t="str">
        <f t="shared" si="0"/>
        <v/>
      </c>
      <c r="D11" s="58">
        <f t="shared" si="0"/>
        <v>42186</v>
      </c>
      <c r="E11" s="58">
        <f t="shared" si="0"/>
        <v>42187</v>
      </c>
      <c r="F11" s="58">
        <f t="shared" si="0"/>
        <v>42188</v>
      </c>
      <c r="G11" s="39">
        <f t="shared" si="0"/>
        <v>42189</v>
      </c>
      <c r="H11" s="32"/>
      <c r="I11" s="40" t="str">
        <f t="shared" ref="I11:O16" si="1">IF(MONTH($I$9)&lt;&gt;MONTH($I$9-(WEEKDAY($I$9,1)-($I$4-1))-IF((WEEKDAY($I$9,1)-($I$4-1))&lt;=0,7,0)+(ROW(I11)-ROW($I$11))*7+(COLUMN(I11)-COLUMN($I$11)+1)),"",$I$9-(WEEKDAY($I$9,1)-($I$4-1))-IF((WEEKDAY($I$9,1)-($I$4-1))&lt;=0,7,0)+(ROW(I11)-ROW($I$11))*7+(COLUMN(I11)-COLUMN($I$11)+1))</f>
        <v/>
      </c>
      <c r="J11" s="40" t="str">
        <f t="shared" si="1"/>
        <v/>
      </c>
      <c r="K11" s="40" t="str">
        <f t="shared" si="1"/>
        <v/>
      </c>
      <c r="L11" s="40" t="str">
        <f t="shared" si="1"/>
        <v/>
      </c>
      <c r="M11" s="58" t="str">
        <f t="shared" si="1"/>
        <v/>
      </c>
      <c r="N11" s="58" t="str">
        <f t="shared" si="1"/>
        <v/>
      </c>
      <c r="O11" s="39">
        <f t="shared" si="1"/>
        <v>42217</v>
      </c>
      <c r="P11" s="32"/>
      <c r="Q11" s="42" t="str">
        <f t="shared" ref="Q11:W16" si="2">IF(MONTH($Q$9)&lt;&gt;MONTH($Q$9-(WEEKDAY($Q$9,1)-($I$4-1))-IF((WEEKDAY($Q$9,1)-($I$4-1))&lt;=0,7,0)+(ROW(Q11)-ROW($Q$11))*7+(COLUMN(Q11)-COLUMN($Q$11)+1)),"",$Q$9-(WEEKDAY($Q$9,1)-($I$4-1))-IF((WEEKDAY($Q$9,1)-($I$4-1))&lt;=0,7,0)+(ROW(Q11)-ROW($Q$11))*7+(COLUMN(Q11)-COLUMN($Q$11)+1))</f>
        <v/>
      </c>
      <c r="R11" s="59" t="str">
        <f t="shared" si="2"/>
        <v/>
      </c>
      <c r="S11" s="81">
        <v>1</v>
      </c>
      <c r="T11" s="87">
        <f t="shared" si="2"/>
        <v>42249</v>
      </c>
      <c r="U11" s="85">
        <f t="shared" si="2"/>
        <v>42250</v>
      </c>
      <c r="V11" s="85">
        <f t="shared" si="2"/>
        <v>42251</v>
      </c>
      <c r="W11" s="39">
        <f t="shared" si="2"/>
        <v>42252</v>
      </c>
      <c r="X11" s="1"/>
      <c r="Y11" s="76" t="s">
        <v>48</v>
      </c>
      <c r="Z11" s="24" t="s">
        <v>42</v>
      </c>
    </row>
    <row r="12" spans="1:26">
      <c r="A12" s="39">
        <f t="shared" si="0"/>
        <v>42190</v>
      </c>
      <c r="B12" s="58">
        <f t="shared" si="0"/>
        <v>42191</v>
      </c>
      <c r="C12" s="58">
        <f t="shared" si="0"/>
        <v>42192</v>
      </c>
      <c r="D12" s="58">
        <f t="shared" si="0"/>
        <v>42193</v>
      </c>
      <c r="E12" s="58">
        <f t="shared" si="0"/>
        <v>42194</v>
      </c>
      <c r="F12" s="58">
        <f t="shared" si="0"/>
        <v>42195</v>
      </c>
      <c r="G12" s="39">
        <f t="shared" si="0"/>
        <v>42196</v>
      </c>
      <c r="H12" s="32"/>
      <c r="I12" s="39">
        <f t="shared" si="1"/>
        <v>42218</v>
      </c>
      <c r="J12" s="58">
        <f t="shared" si="1"/>
        <v>42219</v>
      </c>
      <c r="K12" s="58">
        <f t="shared" si="1"/>
        <v>42220</v>
      </c>
      <c r="L12" s="58">
        <f t="shared" si="1"/>
        <v>42221</v>
      </c>
      <c r="M12" s="58">
        <f t="shared" si="1"/>
        <v>42222</v>
      </c>
      <c r="N12" s="58">
        <f t="shared" si="1"/>
        <v>42223</v>
      </c>
      <c r="O12" s="39">
        <f t="shared" si="1"/>
        <v>42224</v>
      </c>
      <c r="P12" s="32"/>
      <c r="Q12" s="39">
        <f t="shared" si="2"/>
        <v>42253</v>
      </c>
      <c r="R12" s="90">
        <f t="shared" si="2"/>
        <v>42254</v>
      </c>
      <c r="S12" s="48">
        <f t="shared" si="2"/>
        <v>42255</v>
      </c>
      <c r="T12" s="40">
        <f t="shared" si="2"/>
        <v>42256</v>
      </c>
      <c r="U12" s="40">
        <f t="shared" si="2"/>
        <v>42257</v>
      </c>
      <c r="V12" s="40">
        <f t="shared" si="2"/>
        <v>42258</v>
      </c>
      <c r="W12" s="39">
        <f t="shared" si="2"/>
        <v>42259</v>
      </c>
      <c r="X12" s="1"/>
      <c r="Y12" s="77" t="s">
        <v>72</v>
      </c>
      <c r="Z12" s="24" t="s">
        <v>6</v>
      </c>
    </row>
    <row r="13" spans="1:26">
      <c r="A13" s="39">
        <f t="shared" si="0"/>
        <v>42197</v>
      </c>
      <c r="B13" s="58">
        <f t="shared" si="0"/>
        <v>42198</v>
      </c>
      <c r="C13" s="58">
        <f t="shared" si="0"/>
        <v>42199</v>
      </c>
      <c r="D13" s="58">
        <f t="shared" si="0"/>
        <v>42200</v>
      </c>
      <c r="E13" s="58">
        <f t="shared" si="0"/>
        <v>42201</v>
      </c>
      <c r="F13" s="58">
        <f t="shared" si="0"/>
        <v>42202</v>
      </c>
      <c r="G13" s="39">
        <f t="shared" si="0"/>
        <v>42203</v>
      </c>
      <c r="H13" s="32"/>
      <c r="I13" s="39">
        <f t="shared" si="1"/>
        <v>42225</v>
      </c>
      <c r="J13" s="58">
        <f t="shared" si="1"/>
        <v>42226</v>
      </c>
      <c r="K13" s="58">
        <f t="shared" si="1"/>
        <v>42227</v>
      </c>
      <c r="L13" s="58">
        <f t="shared" si="1"/>
        <v>42228</v>
      </c>
      <c r="M13" s="58">
        <f t="shared" si="1"/>
        <v>42229</v>
      </c>
      <c r="N13" s="58">
        <f t="shared" si="1"/>
        <v>42230</v>
      </c>
      <c r="O13" s="39">
        <f t="shared" si="1"/>
        <v>42231</v>
      </c>
      <c r="P13" s="32"/>
      <c r="Q13" s="39">
        <f t="shared" si="2"/>
        <v>42260</v>
      </c>
      <c r="R13" s="40">
        <f t="shared" si="2"/>
        <v>42261</v>
      </c>
      <c r="S13" s="40">
        <f t="shared" si="2"/>
        <v>42262</v>
      </c>
      <c r="T13" s="40">
        <f t="shared" si="2"/>
        <v>42263</v>
      </c>
      <c r="U13" s="40">
        <f t="shared" si="2"/>
        <v>42264</v>
      </c>
      <c r="V13" s="40">
        <f t="shared" si="2"/>
        <v>42265</v>
      </c>
      <c r="W13" s="39">
        <f t="shared" si="2"/>
        <v>42266</v>
      </c>
      <c r="X13" s="1"/>
      <c r="Y13" s="77" t="s">
        <v>49</v>
      </c>
      <c r="Z13" s="24" t="s">
        <v>39</v>
      </c>
    </row>
    <row r="14" spans="1:26">
      <c r="A14" s="39">
        <f t="shared" si="0"/>
        <v>42204</v>
      </c>
      <c r="B14" s="58">
        <f t="shared" si="0"/>
        <v>42205</v>
      </c>
      <c r="C14" s="58">
        <f t="shared" si="0"/>
        <v>42206</v>
      </c>
      <c r="D14" s="58">
        <f t="shared" si="0"/>
        <v>42207</v>
      </c>
      <c r="E14" s="58">
        <f t="shared" si="0"/>
        <v>42208</v>
      </c>
      <c r="F14" s="58">
        <f t="shared" si="0"/>
        <v>42209</v>
      </c>
      <c r="G14" s="39">
        <f t="shared" si="0"/>
        <v>42210</v>
      </c>
      <c r="H14" s="32"/>
      <c r="I14" s="39">
        <f t="shared" si="1"/>
        <v>42232</v>
      </c>
      <c r="J14" s="58">
        <f t="shared" si="1"/>
        <v>42233</v>
      </c>
      <c r="K14" s="58">
        <f t="shared" si="1"/>
        <v>42234</v>
      </c>
      <c r="L14" s="58">
        <f t="shared" si="1"/>
        <v>42235</v>
      </c>
      <c r="M14" s="58">
        <f t="shared" si="1"/>
        <v>42236</v>
      </c>
      <c r="N14" s="58">
        <f t="shared" si="1"/>
        <v>42237</v>
      </c>
      <c r="O14" s="39">
        <f t="shared" si="1"/>
        <v>42238</v>
      </c>
      <c r="P14" s="32"/>
      <c r="Q14" s="39">
        <f t="shared" si="2"/>
        <v>42267</v>
      </c>
      <c r="R14" s="40">
        <f t="shared" si="2"/>
        <v>42268</v>
      </c>
      <c r="S14" s="40">
        <f t="shared" si="2"/>
        <v>42269</v>
      </c>
      <c r="T14" s="40">
        <f t="shared" si="2"/>
        <v>42270</v>
      </c>
      <c r="U14" s="40">
        <f t="shared" si="2"/>
        <v>42271</v>
      </c>
      <c r="V14" s="40">
        <f t="shared" si="2"/>
        <v>42272</v>
      </c>
      <c r="W14" s="39">
        <f t="shared" si="2"/>
        <v>42273</v>
      </c>
      <c r="X14" s="1"/>
      <c r="Y14" s="76" t="s">
        <v>73</v>
      </c>
      <c r="Z14" s="24" t="s">
        <v>38</v>
      </c>
    </row>
    <row r="15" spans="1:26">
      <c r="A15" s="39">
        <f t="shared" si="0"/>
        <v>42211</v>
      </c>
      <c r="B15" s="58">
        <f t="shared" si="0"/>
        <v>42212</v>
      </c>
      <c r="C15" s="58">
        <f t="shared" si="0"/>
        <v>42213</v>
      </c>
      <c r="D15" s="58">
        <f t="shared" si="0"/>
        <v>42214</v>
      </c>
      <c r="E15" s="58">
        <f t="shared" si="0"/>
        <v>42215</v>
      </c>
      <c r="F15" s="40">
        <f t="shared" si="0"/>
        <v>42216</v>
      </c>
      <c r="G15" s="40" t="str">
        <f t="shared" si="0"/>
        <v/>
      </c>
      <c r="H15" s="32"/>
      <c r="I15" s="39">
        <f t="shared" si="1"/>
        <v>42239</v>
      </c>
      <c r="J15" s="91">
        <f t="shared" si="1"/>
        <v>42240</v>
      </c>
      <c r="K15" s="91">
        <f t="shared" si="1"/>
        <v>42241</v>
      </c>
      <c r="L15" s="91">
        <f t="shared" si="1"/>
        <v>42242</v>
      </c>
      <c r="M15" s="91">
        <f t="shared" si="1"/>
        <v>42243</v>
      </c>
      <c r="N15" s="58">
        <f t="shared" si="1"/>
        <v>42244</v>
      </c>
      <c r="O15" s="42">
        <f t="shared" si="1"/>
        <v>42245</v>
      </c>
      <c r="P15" s="32"/>
      <c r="Q15" s="39">
        <f t="shared" si="2"/>
        <v>42274</v>
      </c>
      <c r="R15" s="40">
        <f t="shared" si="2"/>
        <v>42275</v>
      </c>
      <c r="S15" s="40">
        <f t="shared" si="2"/>
        <v>42276</v>
      </c>
      <c r="T15" s="40">
        <f t="shared" si="2"/>
        <v>42277</v>
      </c>
      <c r="U15" s="40" t="str">
        <f t="shared" si="2"/>
        <v/>
      </c>
      <c r="V15" s="40" t="str">
        <f t="shared" si="2"/>
        <v/>
      </c>
      <c r="W15" s="39" t="str">
        <f t="shared" si="2"/>
        <v/>
      </c>
      <c r="X15" s="1"/>
      <c r="Y15" s="69" t="s">
        <v>50</v>
      </c>
      <c r="Z15" s="24" t="s">
        <v>7</v>
      </c>
    </row>
    <row r="16" spans="1:26">
      <c r="A16" s="40" t="str">
        <f t="shared" si="0"/>
        <v/>
      </c>
      <c r="B16" s="40" t="str">
        <f t="shared" si="0"/>
        <v/>
      </c>
      <c r="C16" s="40" t="str">
        <f t="shared" si="0"/>
        <v/>
      </c>
      <c r="D16" s="40" t="str">
        <f t="shared" si="0"/>
        <v/>
      </c>
      <c r="E16" s="40" t="str">
        <f t="shared" si="0"/>
        <v/>
      </c>
      <c r="F16" s="40" t="str">
        <f t="shared" si="0"/>
        <v/>
      </c>
      <c r="G16" s="40" t="str">
        <f t="shared" si="0"/>
        <v/>
      </c>
      <c r="H16" s="43"/>
      <c r="I16" s="42">
        <f t="shared" si="1"/>
        <v>42246</v>
      </c>
      <c r="J16" s="100">
        <f t="shared" si="1"/>
        <v>42247</v>
      </c>
      <c r="K16" s="40" t="str">
        <f t="shared" si="1"/>
        <v/>
      </c>
      <c r="L16" s="40" t="str">
        <f t="shared" si="1"/>
        <v/>
      </c>
      <c r="M16" s="40" t="str">
        <f t="shared" si="1"/>
        <v/>
      </c>
      <c r="N16" s="40" t="str">
        <f t="shared" si="1"/>
        <v/>
      </c>
      <c r="O16" s="40" t="str">
        <f t="shared" si="1"/>
        <v/>
      </c>
      <c r="P16" s="43"/>
      <c r="Q16" s="39" t="str">
        <f t="shared" si="2"/>
        <v/>
      </c>
      <c r="R16" s="40" t="str">
        <f t="shared" si="2"/>
        <v/>
      </c>
      <c r="S16" s="40" t="str">
        <f t="shared" si="2"/>
        <v/>
      </c>
      <c r="T16" s="40" t="str">
        <f t="shared" si="2"/>
        <v/>
      </c>
      <c r="U16" s="40" t="str">
        <f t="shared" si="2"/>
        <v/>
      </c>
      <c r="V16" s="40" t="str">
        <f t="shared" si="2"/>
        <v/>
      </c>
      <c r="W16" s="40">
        <v>21</v>
      </c>
      <c r="X16" s="1"/>
      <c r="Y16" s="78" t="s">
        <v>51</v>
      </c>
      <c r="Z16" s="25" t="s">
        <v>37</v>
      </c>
    </row>
    <row r="17" spans="1:26">
      <c r="A17" s="32"/>
      <c r="B17" s="32"/>
      <c r="C17" s="32"/>
      <c r="D17" s="32"/>
      <c r="E17" s="32"/>
      <c r="F17" s="32"/>
      <c r="G17" s="32"/>
      <c r="H17" s="32"/>
      <c r="I17" s="32"/>
      <c r="J17" s="32"/>
      <c r="K17" s="32"/>
      <c r="L17" s="32"/>
      <c r="M17" s="32"/>
      <c r="N17" s="32"/>
      <c r="O17" s="32"/>
      <c r="P17" s="32"/>
      <c r="Q17" s="32"/>
      <c r="R17" s="32"/>
      <c r="S17" s="32"/>
      <c r="T17" s="32"/>
      <c r="U17" s="32"/>
      <c r="V17" s="32"/>
      <c r="W17" s="32"/>
      <c r="X17" s="1"/>
      <c r="Y17" s="77" t="s">
        <v>52</v>
      </c>
      <c r="Z17" s="24" t="s">
        <v>8</v>
      </c>
    </row>
    <row r="18" spans="1:26" ht="13">
      <c r="A18" s="105">
        <f>DATE(YEAR(Q9),MONTH(Q9)+1,1)</f>
        <v>42278</v>
      </c>
      <c r="B18" s="106"/>
      <c r="C18" s="106"/>
      <c r="D18" s="106"/>
      <c r="E18" s="106"/>
      <c r="F18" s="106"/>
      <c r="G18" s="107"/>
      <c r="H18" s="32"/>
      <c r="I18" s="105">
        <f>DATE(YEAR(A18),MONTH(A18)+1,1)</f>
        <v>42309</v>
      </c>
      <c r="J18" s="106"/>
      <c r="K18" s="106"/>
      <c r="L18" s="106"/>
      <c r="M18" s="106"/>
      <c r="N18" s="106"/>
      <c r="O18" s="107"/>
      <c r="P18" s="32"/>
      <c r="Q18" s="105">
        <f>DATE(YEAR(I18),MONTH(I18)+1,1)</f>
        <v>42339</v>
      </c>
      <c r="R18" s="106"/>
      <c r="S18" s="106"/>
      <c r="T18" s="106"/>
      <c r="U18" s="106"/>
      <c r="V18" s="106"/>
      <c r="W18" s="107"/>
      <c r="X18" s="1"/>
      <c r="Y18" s="77" t="s">
        <v>53</v>
      </c>
      <c r="Z18" s="24" t="s">
        <v>43</v>
      </c>
    </row>
    <row r="19" spans="1:26">
      <c r="A19" s="36" t="str">
        <f>$A$10</f>
        <v>Su</v>
      </c>
      <c r="B19" s="37" t="str">
        <f>$B$10</f>
        <v>M</v>
      </c>
      <c r="C19" s="37" t="str">
        <f>$C$10</f>
        <v>Tu</v>
      </c>
      <c r="D19" s="37" t="str">
        <f>$D$10</f>
        <v>W</v>
      </c>
      <c r="E19" s="37" t="str">
        <f>$E$10</f>
        <v>Th</v>
      </c>
      <c r="F19" s="37" t="str">
        <f>$F$10</f>
        <v>F</v>
      </c>
      <c r="G19" s="38" t="str">
        <f>$G$10</f>
        <v>Sa</v>
      </c>
      <c r="H19" s="32"/>
      <c r="I19" s="36" t="str">
        <f>$A$10</f>
        <v>Su</v>
      </c>
      <c r="J19" s="37" t="str">
        <f>$B$10</f>
        <v>M</v>
      </c>
      <c r="K19" s="37" t="str">
        <f>$C$10</f>
        <v>Tu</v>
      </c>
      <c r="L19" s="37" t="str">
        <f>$D$10</f>
        <v>W</v>
      </c>
      <c r="M19" s="37" t="str">
        <f>$E$10</f>
        <v>Th</v>
      </c>
      <c r="N19" s="37" t="str">
        <f>$F$10</f>
        <v>F</v>
      </c>
      <c r="O19" s="38" t="str">
        <f>$G$10</f>
        <v>Sa</v>
      </c>
      <c r="P19" s="32"/>
      <c r="Q19" s="36" t="str">
        <f>$A$10</f>
        <v>Su</v>
      </c>
      <c r="R19" s="37" t="str">
        <f>$B$10</f>
        <v>M</v>
      </c>
      <c r="S19" s="37" t="str">
        <f>$C$10</f>
        <v>Tu</v>
      </c>
      <c r="T19" s="37" t="str">
        <f>$D$10</f>
        <v>W</v>
      </c>
      <c r="U19" s="37" t="str">
        <f>$E$10</f>
        <v>Th</v>
      </c>
      <c r="V19" s="37" t="str">
        <f>$F$10</f>
        <v>F</v>
      </c>
      <c r="W19" s="38" t="str">
        <f>$G$10</f>
        <v>Sa</v>
      </c>
      <c r="X19" s="1"/>
      <c r="Y19" s="70" t="s">
        <v>54</v>
      </c>
      <c r="Z19" s="25" t="s">
        <v>9</v>
      </c>
    </row>
    <row r="20" spans="1:26">
      <c r="A20" s="39" t="str">
        <f t="shared" ref="A20:G25" si="3">IF(MONTH($A$18)&lt;&gt;MONTH($A$18-(WEEKDAY($A$18,1)-($I$4-1))-IF((WEEKDAY($A$18,1)-($I$4-1))&lt;=0,7,0)+(ROW(A20)-ROW($A$20))*7+(COLUMN(A20)-COLUMN($A$20)+1)),"",$A$18-(WEEKDAY($A$18,1)-($I$4-1))-IF((WEEKDAY($A$18,1)-($I$4-1))&lt;=0,7,0)+(ROW(A20)-ROW($A$20))*7+(COLUMN(A20)-COLUMN($A$20)+1))</f>
        <v/>
      </c>
      <c r="B20" s="40" t="str">
        <f t="shared" si="3"/>
        <v/>
      </c>
      <c r="C20" s="40" t="str">
        <f t="shared" si="3"/>
        <v/>
      </c>
      <c r="D20" s="40" t="str">
        <f t="shared" si="3"/>
        <v/>
      </c>
      <c r="E20" s="40">
        <f t="shared" si="3"/>
        <v>42278</v>
      </c>
      <c r="F20" s="40">
        <f t="shared" si="3"/>
        <v>42279</v>
      </c>
      <c r="G20" s="39">
        <f t="shared" si="3"/>
        <v>42280</v>
      </c>
      <c r="H20" s="32"/>
      <c r="I20" s="84">
        <f t="shared" ref="I20:O25" si="4">IF(MONTH($I$18)&lt;&gt;MONTH($I$18-(WEEKDAY($I$18,1)-($I$4-1))-IF((WEEKDAY($I$18,1)-($I$4-1))&lt;=0,7,0)+(ROW(I20)-ROW($I$20))*7+(COLUMN(I20)-COLUMN($I$20)+1)),"",$I$18-(WEEKDAY($I$18,1)-($I$4-1))-IF((WEEKDAY($I$18,1)-($I$4-1))&lt;=0,7,0)+(ROW(I20)-ROW($I$20))*7+(COLUMN(I20)-COLUMN($I$20)+1))</f>
        <v>42309</v>
      </c>
      <c r="J20" s="97">
        <f t="shared" si="4"/>
        <v>42310</v>
      </c>
      <c r="K20" s="40">
        <f t="shared" si="4"/>
        <v>42311</v>
      </c>
      <c r="L20" s="44">
        <f t="shared" si="4"/>
        <v>42312</v>
      </c>
      <c r="M20" s="45">
        <f t="shared" si="4"/>
        <v>42313</v>
      </c>
      <c r="N20" s="98">
        <f t="shared" si="4"/>
        <v>42314</v>
      </c>
      <c r="O20" s="46">
        <f t="shared" si="4"/>
        <v>42315</v>
      </c>
      <c r="P20" s="32"/>
      <c r="Q20" s="42" t="str">
        <f t="shared" ref="Q20:W25" si="5">IF(MONTH($Q$18)&lt;&gt;MONTH($Q$18-(WEEKDAY($Q$18,1)-($I$4-1))-IF((WEEKDAY($Q$18,1)-($I$4-1))&lt;=0,7,0)+(ROW(Q20)-ROW($Q$20))*7+(COLUMN(Q20)-COLUMN($Q$20)+1)),"",$Q$18-(WEEKDAY($Q$18,1)-($I$4-1))-IF((WEEKDAY($Q$18,1)-($I$4-1))&lt;=0,7,0)+(ROW(Q20)-ROW($Q$20))*7+(COLUMN(Q20)-COLUMN($Q$20)+1))</f>
        <v/>
      </c>
      <c r="R20" s="40" t="str">
        <f t="shared" si="5"/>
        <v/>
      </c>
      <c r="S20" s="40">
        <f t="shared" si="5"/>
        <v>42339</v>
      </c>
      <c r="T20" s="40">
        <f t="shared" si="5"/>
        <v>42340</v>
      </c>
      <c r="U20" s="40">
        <f t="shared" si="5"/>
        <v>42341</v>
      </c>
      <c r="V20" s="40">
        <f t="shared" si="5"/>
        <v>42342</v>
      </c>
      <c r="W20" s="39">
        <f t="shared" si="5"/>
        <v>42343</v>
      </c>
      <c r="X20" s="1"/>
      <c r="Y20" s="68" t="s">
        <v>55</v>
      </c>
      <c r="Z20" s="24" t="s">
        <v>38</v>
      </c>
    </row>
    <row r="21" spans="1:26">
      <c r="A21" s="39">
        <f t="shared" si="3"/>
        <v>42281</v>
      </c>
      <c r="B21" s="47">
        <f>IF(MONTH($A$18)&lt;&gt;MONTH($A$18-(WEEKDAY($A$18,1)-($I$4-1))-IF((WEEKDAY($A$18,1)-($I$4-1))&lt;=0,7,0)+(ROW(B21)-ROW($A$20))*7+(COLUMN(B21)-COLUMN($A$20)+1)),"",$A$18-(WEEKDAY($A$18,1)-($I$4-1))-IF((WEEKDAY($A$18,1)-($I$4-1))&lt;=0,7,0)+(ROW(B21)-ROW($A$20))*7+(COLUMN(B21)-COLUMN($A$20)+1))</f>
        <v>42282</v>
      </c>
      <c r="C21" s="40">
        <f t="shared" si="3"/>
        <v>42283</v>
      </c>
      <c r="D21" s="40">
        <f t="shared" si="3"/>
        <v>42284</v>
      </c>
      <c r="E21" s="40">
        <f t="shared" si="3"/>
        <v>42285</v>
      </c>
      <c r="F21" s="40">
        <f t="shared" si="3"/>
        <v>42286</v>
      </c>
      <c r="G21" s="39">
        <f t="shared" si="3"/>
        <v>42287</v>
      </c>
      <c r="H21" s="32"/>
      <c r="I21" s="57">
        <f t="shared" si="4"/>
        <v>42316</v>
      </c>
      <c r="J21" s="56">
        <f t="shared" si="4"/>
        <v>42317</v>
      </c>
      <c r="K21" s="56">
        <f t="shared" si="4"/>
        <v>42318</v>
      </c>
      <c r="L21" s="40">
        <f t="shared" si="4"/>
        <v>42319</v>
      </c>
      <c r="M21" s="40">
        <f t="shared" si="4"/>
        <v>42320</v>
      </c>
      <c r="N21" s="65">
        <v>13</v>
      </c>
      <c r="O21" s="39">
        <f t="shared" si="4"/>
        <v>42322</v>
      </c>
      <c r="P21" s="32"/>
      <c r="Q21" s="39">
        <f t="shared" si="5"/>
        <v>42344</v>
      </c>
      <c r="R21" s="40">
        <f t="shared" si="5"/>
        <v>42345</v>
      </c>
      <c r="S21" s="40">
        <f t="shared" si="5"/>
        <v>42346</v>
      </c>
      <c r="T21" s="40">
        <f t="shared" si="5"/>
        <v>42347</v>
      </c>
      <c r="U21" s="40">
        <f t="shared" si="5"/>
        <v>42348</v>
      </c>
      <c r="V21" s="40">
        <f t="shared" si="5"/>
        <v>42349</v>
      </c>
      <c r="W21" s="39">
        <f t="shared" si="5"/>
        <v>42350</v>
      </c>
      <c r="X21" s="1"/>
      <c r="Y21" s="67" t="s">
        <v>56</v>
      </c>
      <c r="Z21" s="24" t="s">
        <v>40</v>
      </c>
    </row>
    <row r="22" spans="1:26">
      <c r="A22" s="39">
        <f t="shared" si="3"/>
        <v>42288</v>
      </c>
      <c r="B22" s="40">
        <f t="shared" si="3"/>
        <v>42289</v>
      </c>
      <c r="C22" s="40">
        <f t="shared" si="3"/>
        <v>42290</v>
      </c>
      <c r="D22" s="93">
        <f t="shared" si="3"/>
        <v>42291</v>
      </c>
      <c r="E22" s="58">
        <f t="shared" si="3"/>
        <v>42292</v>
      </c>
      <c r="F22" s="58">
        <f t="shared" si="3"/>
        <v>42293</v>
      </c>
      <c r="G22" s="39">
        <f t="shared" si="3"/>
        <v>42294</v>
      </c>
      <c r="H22" s="32"/>
      <c r="I22" s="50">
        <f t="shared" si="4"/>
        <v>42323</v>
      </c>
      <c r="J22" s="51">
        <f t="shared" si="4"/>
        <v>42324</v>
      </c>
      <c r="K22" s="51">
        <f t="shared" si="4"/>
        <v>42325</v>
      </c>
      <c r="L22" s="51">
        <f t="shared" si="4"/>
        <v>42326</v>
      </c>
      <c r="M22" s="48">
        <f t="shared" si="4"/>
        <v>42327</v>
      </c>
      <c r="N22" s="48">
        <f t="shared" si="4"/>
        <v>42328</v>
      </c>
      <c r="O22" s="46">
        <f t="shared" si="4"/>
        <v>42329</v>
      </c>
      <c r="P22" s="32"/>
      <c r="Q22" s="39">
        <f t="shared" si="5"/>
        <v>42351</v>
      </c>
      <c r="R22" s="40">
        <f t="shared" si="5"/>
        <v>42352</v>
      </c>
      <c r="S22" s="40">
        <f t="shared" si="5"/>
        <v>42353</v>
      </c>
      <c r="T22" s="40">
        <f t="shared" si="5"/>
        <v>42354</v>
      </c>
      <c r="U22" s="40">
        <f t="shared" si="5"/>
        <v>42355</v>
      </c>
      <c r="V22" s="62">
        <v>18</v>
      </c>
      <c r="W22" s="39">
        <f t="shared" si="5"/>
        <v>42357</v>
      </c>
      <c r="X22" s="1"/>
      <c r="Y22" s="67" t="s">
        <v>57</v>
      </c>
      <c r="Z22" s="24" t="s">
        <v>10</v>
      </c>
    </row>
    <row r="23" spans="1:26" ht="13" thickBot="1">
      <c r="A23" s="39">
        <f t="shared" si="3"/>
        <v>42295</v>
      </c>
      <c r="B23" s="40">
        <f t="shared" si="3"/>
        <v>42296</v>
      </c>
      <c r="C23" s="40">
        <f t="shared" si="3"/>
        <v>42297</v>
      </c>
      <c r="D23" s="40">
        <f t="shared" si="3"/>
        <v>42298</v>
      </c>
      <c r="E23" s="44">
        <f t="shared" si="3"/>
        <v>42299</v>
      </c>
      <c r="F23" s="44">
        <f t="shared" si="3"/>
        <v>42300</v>
      </c>
      <c r="G23" s="39">
        <f t="shared" si="3"/>
        <v>42301</v>
      </c>
      <c r="H23" s="32"/>
      <c r="I23" s="39">
        <f t="shared" si="4"/>
        <v>42330</v>
      </c>
      <c r="J23" s="40">
        <f t="shared" si="4"/>
        <v>42331</v>
      </c>
      <c r="K23" s="40">
        <f t="shared" si="4"/>
        <v>42332</v>
      </c>
      <c r="L23" s="93">
        <f t="shared" si="4"/>
        <v>42333</v>
      </c>
      <c r="M23" s="89">
        <f t="shared" si="4"/>
        <v>42334</v>
      </c>
      <c r="N23" s="89">
        <f t="shared" si="4"/>
        <v>42335</v>
      </c>
      <c r="O23" s="46">
        <f t="shared" si="4"/>
        <v>42336</v>
      </c>
      <c r="P23" s="32"/>
      <c r="Q23" s="39">
        <f t="shared" si="5"/>
        <v>42358</v>
      </c>
      <c r="R23" s="41">
        <f t="shared" si="5"/>
        <v>42359</v>
      </c>
      <c r="S23" s="41">
        <f t="shared" si="5"/>
        <v>42360</v>
      </c>
      <c r="T23" s="93">
        <f t="shared" si="5"/>
        <v>42361</v>
      </c>
      <c r="U23" s="58">
        <f t="shared" si="5"/>
        <v>42362</v>
      </c>
      <c r="V23" s="58">
        <f t="shared" si="5"/>
        <v>42363</v>
      </c>
      <c r="W23" s="39">
        <f t="shared" si="5"/>
        <v>42364</v>
      </c>
      <c r="X23" s="1"/>
      <c r="Y23" s="67" t="s">
        <v>59</v>
      </c>
      <c r="Z23" s="24" t="s">
        <v>36</v>
      </c>
    </row>
    <row r="24" spans="1:26" ht="13" thickBot="1">
      <c r="A24" s="39">
        <f t="shared" si="3"/>
        <v>42302</v>
      </c>
      <c r="B24" s="40">
        <f t="shared" si="3"/>
        <v>42303</v>
      </c>
      <c r="C24" s="40">
        <f t="shared" si="3"/>
        <v>42304</v>
      </c>
      <c r="D24" s="45">
        <f t="shared" si="3"/>
        <v>42305</v>
      </c>
      <c r="E24" s="96">
        <v>29</v>
      </c>
      <c r="F24" s="83">
        <f t="shared" si="3"/>
        <v>42307</v>
      </c>
      <c r="G24" s="82">
        <f t="shared" si="3"/>
        <v>42308</v>
      </c>
      <c r="H24" s="32"/>
      <c r="I24" s="39">
        <f t="shared" si="4"/>
        <v>42337</v>
      </c>
      <c r="J24" s="40">
        <f t="shared" si="4"/>
        <v>42338</v>
      </c>
      <c r="K24" s="40" t="str">
        <f t="shared" si="4"/>
        <v/>
      </c>
      <c r="L24" s="40" t="str">
        <f t="shared" si="4"/>
        <v/>
      </c>
      <c r="M24" s="58" t="str">
        <f t="shared" si="4"/>
        <v/>
      </c>
      <c r="N24" s="58" t="str">
        <f t="shared" si="4"/>
        <v/>
      </c>
      <c r="O24" s="53" t="str">
        <f t="shared" si="4"/>
        <v/>
      </c>
      <c r="P24" s="32"/>
      <c r="Q24" s="39">
        <f t="shared" si="5"/>
        <v>42365</v>
      </c>
      <c r="R24" s="58">
        <f t="shared" si="5"/>
        <v>42366</v>
      </c>
      <c r="S24" s="58">
        <f t="shared" si="5"/>
        <v>42367</v>
      </c>
      <c r="T24" s="55">
        <f t="shared" si="5"/>
        <v>42368</v>
      </c>
      <c r="U24" s="55">
        <f t="shared" si="5"/>
        <v>42369</v>
      </c>
      <c r="V24" s="55" t="str">
        <f t="shared" si="5"/>
        <v/>
      </c>
      <c r="W24" s="39" t="str">
        <f t="shared" si="5"/>
        <v/>
      </c>
      <c r="X24" s="1"/>
      <c r="Y24" s="67" t="s">
        <v>60</v>
      </c>
      <c r="Z24" s="24" t="s">
        <v>11</v>
      </c>
    </row>
    <row r="25" spans="1:26">
      <c r="A25" s="40" t="str">
        <f t="shared" si="3"/>
        <v/>
      </c>
      <c r="B25" s="40" t="str">
        <f t="shared" si="3"/>
        <v/>
      </c>
      <c r="C25" s="40" t="str">
        <f t="shared" si="3"/>
        <v/>
      </c>
      <c r="D25" s="40" t="str">
        <f t="shared" si="3"/>
        <v/>
      </c>
      <c r="E25" s="51" t="str">
        <f t="shared" si="3"/>
        <v/>
      </c>
      <c r="F25" s="51" t="str">
        <f t="shared" si="3"/>
        <v/>
      </c>
      <c r="G25" s="40">
        <v>20</v>
      </c>
      <c r="H25" s="43"/>
      <c r="I25" s="39" t="str">
        <f t="shared" si="4"/>
        <v/>
      </c>
      <c r="J25" s="40" t="str">
        <f t="shared" si="4"/>
        <v/>
      </c>
      <c r="K25" s="40" t="str">
        <f t="shared" si="4"/>
        <v/>
      </c>
      <c r="L25" s="40" t="str">
        <f t="shared" si="4"/>
        <v/>
      </c>
      <c r="M25" s="40" t="str">
        <f t="shared" si="4"/>
        <v/>
      </c>
      <c r="N25" s="40" t="str">
        <f t="shared" si="4"/>
        <v/>
      </c>
      <c r="O25" s="40">
        <v>18</v>
      </c>
      <c r="P25" s="43"/>
      <c r="Q25" s="39" t="str">
        <f t="shared" si="5"/>
        <v/>
      </c>
      <c r="R25" s="49" t="str">
        <f t="shared" si="5"/>
        <v/>
      </c>
      <c r="S25" s="40" t="str">
        <f t="shared" si="5"/>
        <v/>
      </c>
      <c r="T25" s="40" t="str">
        <f t="shared" si="5"/>
        <v/>
      </c>
      <c r="U25" s="40" t="str">
        <f t="shared" si="5"/>
        <v/>
      </c>
      <c r="V25" s="40" t="str">
        <f t="shared" si="5"/>
        <v/>
      </c>
      <c r="W25" s="40">
        <v>17</v>
      </c>
      <c r="X25" s="1"/>
      <c r="Y25" s="67" t="s">
        <v>58</v>
      </c>
      <c r="Z25" s="24" t="s">
        <v>12</v>
      </c>
    </row>
    <row r="26" spans="1:26">
      <c r="A26" s="32"/>
      <c r="B26" s="32"/>
      <c r="C26" s="32"/>
      <c r="D26" s="32"/>
      <c r="E26" s="32"/>
      <c r="F26" s="32"/>
      <c r="G26" s="32"/>
      <c r="H26" s="32"/>
      <c r="I26" s="32"/>
      <c r="J26" s="32"/>
      <c r="K26" s="32"/>
      <c r="L26" s="32"/>
      <c r="M26" s="32"/>
      <c r="N26" s="32"/>
      <c r="O26" s="32"/>
      <c r="P26" s="32"/>
      <c r="Q26" s="32"/>
      <c r="R26" s="32"/>
      <c r="S26" s="32"/>
      <c r="T26" s="32"/>
      <c r="U26" s="32"/>
      <c r="V26" s="32"/>
      <c r="W26" s="32"/>
      <c r="X26" s="1"/>
      <c r="Y26" s="67" t="s">
        <v>61</v>
      </c>
      <c r="Z26" s="24" t="s">
        <v>13</v>
      </c>
    </row>
    <row r="27" spans="1:26" ht="13">
      <c r="A27" s="105">
        <f>DATE(YEAR(Q18),MONTH(Q18)+1,1)</f>
        <v>42370</v>
      </c>
      <c r="B27" s="106"/>
      <c r="C27" s="106"/>
      <c r="D27" s="106"/>
      <c r="E27" s="106"/>
      <c r="F27" s="106"/>
      <c r="G27" s="107"/>
      <c r="H27" s="32"/>
      <c r="I27" s="105">
        <f>DATE(YEAR(A27),MONTH(A27)+1,1)</f>
        <v>42401</v>
      </c>
      <c r="J27" s="106"/>
      <c r="K27" s="106"/>
      <c r="L27" s="106"/>
      <c r="M27" s="106"/>
      <c r="N27" s="106"/>
      <c r="O27" s="107"/>
      <c r="P27" s="32"/>
      <c r="Q27" s="105">
        <f>DATE(YEAR(I27),MONTH(I27)+1,1)</f>
        <v>42430</v>
      </c>
      <c r="R27" s="106"/>
      <c r="S27" s="106"/>
      <c r="T27" s="106"/>
      <c r="U27" s="106"/>
      <c r="V27" s="106"/>
      <c r="W27" s="107"/>
      <c r="X27" s="1"/>
      <c r="Y27" s="67" t="s">
        <v>62</v>
      </c>
      <c r="Z27" s="24" t="s">
        <v>8</v>
      </c>
    </row>
    <row r="28" spans="1:26">
      <c r="A28" s="36" t="str">
        <f>$A$10</f>
        <v>Su</v>
      </c>
      <c r="B28" s="37" t="str">
        <f>$B$10</f>
        <v>M</v>
      </c>
      <c r="C28" s="37" t="str">
        <f>$C$10</f>
        <v>Tu</v>
      </c>
      <c r="D28" s="37" t="str">
        <f>$D$10</f>
        <v>W</v>
      </c>
      <c r="E28" s="37" t="str">
        <f>$E$10</f>
        <v>Th</v>
      </c>
      <c r="F28" s="37" t="str">
        <f>$F$10</f>
        <v>F</v>
      </c>
      <c r="G28" s="38" t="str">
        <f>$G$10</f>
        <v>Sa</v>
      </c>
      <c r="H28" s="32"/>
      <c r="I28" s="36" t="str">
        <f>$A$10</f>
        <v>Su</v>
      </c>
      <c r="J28" s="37" t="str">
        <f>$B$10</f>
        <v>M</v>
      </c>
      <c r="K28" s="37" t="str">
        <f>$C$10</f>
        <v>Tu</v>
      </c>
      <c r="L28" s="37" t="str">
        <f>$D$10</f>
        <v>W</v>
      </c>
      <c r="M28" s="37" t="str">
        <f>$E$10</f>
        <v>Th</v>
      </c>
      <c r="N28" s="37" t="str">
        <f>$F$10</f>
        <v>F</v>
      </c>
      <c r="O28" s="38" t="str">
        <f>$G$10</f>
        <v>Sa</v>
      </c>
      <c r="P28" s="32"/>
      <c r="Q28" s="36" t="str">
        <f>$A$10</f>
        <v>Su</v>
      </c>
      <c r="R28" s="37" t="str">
        <f>$B$10</f>
        <v>M</v>
      </c>
      <c r="S28" s="37" t="str">
        <f>$C$10</f>
        <v>Tu</v>
      </c>
      <c r="T28" s="37" t="str">
        <f>$D$10</f>
        <v>W</v>
      </c>
      <c r="U28" s="37" t="str">
        <f>$E$10</f>
        <v>Th</v>
      </c>
      <c r="V28" s="37" t="str">
        <f>$F$10</f>
        <v>F</v>
      </c>
      <c r="W28" s="38" t="str">
        <f>$G$10</f>
        <v>Sa</v>
      </c>
      <c r="X28" s="1"/>
      <c r="Y28" s="68" t="s">
        <v>61</v>
      </c>
      <c r="Z28" s="24" t="s">
        <v>38</v>
      </c>
    </row>
    <row r="29" spans="1:26">
      <c r="A29" s="40" t="str">
        <f t="shared" ref="A29:G34" si="6">IF(MONTH($A$27)&lt;&gt;MONTH($A$27-(WEEKDAY($A$27,1)-($I$4-1))-IF((WEEKDAY($A$27,1)-($I$4-1))&lt;=0,7,0)+(ROW(A29)-ROW($A$29))*7+(COLUMN(A29)-COLUMN($A$29)+1)),"",$A$27-(WEEKDAY($A$27,1)-($I$4-1))-IF((WEEKDAY($A$27,1)-($I$4-1))&lt;=0,7,0)+(ROW(A29)-ROW($A$29))*7+(COLUMN(A29)-COLUMN($A$29)+1))</f>
        <v/>
      </c>
      <c r="B29" s="40" t="str">
        <f t="shared" si="6"/>
        <v/>
      </c>
      <c r="C29" s="49" t="str">
        <f t="shared" si="6"/>
        <v/>
      </c>
      <c r="D29" s="58" t="str">
        <f t="shared" si="6"/>
        <v/>
      </c>
      <c r="E29" s="58" t="str">
        <f t="shared" si="6"/>
        <v/>
      </c>
      <c r="F29" s="58">
        <f t="shared" si="6"/>
        <v>42370</v>
      </c>
      <c r="G29" s="39">
        <f t="shared" si="6"/>
        <v>42371</v>
      </c>
      <c r="H29" s="32"/>
      <c r="I29" s="42" t="str">
        <f t="shared" ref="I29:O34" si="7">IF(MONTH($I$27)&lt;&gt;MONTH($I$27-(WEEKDAY($I$27,1)-($I$4-1))-IF((WEEKDAY($I$27,1)-($I$4-1))&lt;=0,7,0)+(ROW(I29)-ROW($I$29))*7+(COLUMN(I29)-COLUMN($I$29)+1)),"",$I$27-(WEEKDAY($I$27,1)-($I$4-1))-IF((WEEKDAY($I$27,1)-($I$4-1))&lt;=0,7,0)+(ROW(I29)-ROW($I$29))*7+(COLUMN(I29)-COLUMN($I$29)+1))</f>
        <v/>
      </c>
      <c r="J29" s="40">
        <f t="shared" si="7"/>
        <v>42401</v>
      </c>
      <c r="K29" s="40">
        <f t="shared" si="7"/>
        <v>42402</v>
      </c>
      <c r="L29" s="40">
        <f t="shared" si="7"/>
        <v>42403</v>
      </c>
      <c r="M29" s="40">
        <f t="shared" si="7"/>
        <v>42404</v>
      </c>
      <c r="N29" s="40">
        <f t="shared" si="7"/>
        <v>42405</v>
      </c>
      <c r="O29" s="39">
        <f t="shared" si="7"/>
        <v>42406</v>
      </c>
      <c r="P29" s="32"/>
      <c r="Q29" s="42" t="str">
        <f t="shared" ref="Q29:W34" si="8">IF(MONTH($Q$27)&lt;&gt;MONTH($Q$27-(WEEKDAY($Q$27,1)-($I$4-1))-IF((WEEKDAY($Q$27,1)-($I$4-1))&lt;=0,7,0)+(ROW(Q29)-ROW($Q$29))*7+(COLUMN(Q29)-COLUMN($Q$29)+1)),"",$Q$27-(WEEKDAY($Q$27,1)-($I$4-1))-IF((WEEKDAY($Q$27,1)-($I$4-1))&lt;=0,7,0)+(ROW(Q29)-ROW($Q$29))*7+(COLUMN(Q29)-COLUMN($Q$29)+1))</f>
        <v/>
      </c>
      <c r="R29" s="40" t="str">
        <f t="shared" si="8"/>
        <v/>
      </c>
      <c r="S29" s="40">
        <f t="shared" si="8"/>
        <v>42430</v>
      </c>
      <c r="T29" s="40">
        <f t="shared" si="8"/>
        <v>42431</v>
      </c>
      <c r="U29" s="40">
        <f t="shared" si="8"/>
        <v>42432</v>
      </c>
      <c r="V29" s="40">
        <f t="shared" si="8"/>
        <v>42433</v>
      </c>
      <c r="W29" s="39">
        <f t="shared" si="8"/>
        <v>42434</v>
      </c>
      <c r="X29" s="1"/>
      <c r="Y29" s="67" t="s">
        <v>63</v>
      </c>
      <c r="Z29" s="24" t="s">
        <v>45</v>
      </c>
    </row>
    <row r="30" spans="1:26" ht="13" thickBot="1">
      <c r="A30" s="39">
        <f t="shared" si="6"/>
        <v>42372</v>
      </c>
      <c r="B30" s="40">
        <f t="shared" si="6"/>
        <v>42373</v>
      </c>
      <c r="C30" s="40">
        <f t="shared" si="6"/>
        <v>42374</v>
      </c>
      <c r="D30" s="40">
        <f t="shared" si="6"/>
        <v>42375</v>
      </c>
      <c r="E30" s="44">
        <f t="shared" si="6"/>
        <v>42376</v>
      </c>
      <c r="F30" s="44">
        <f t="shared" si="6"/>
        <v>42377</v>
      </c>
      <c r="G30" s="39">
        <f t="shared" si="6"/>
        <v>42378</v>
      </c>
      <c r="H30" s="32"/>
      <c r="I30" s="39">
        <f t="shared" si="7"/>
        <v>42407</v>
      </c>
      <c r="J30" s="40">
        <f t="shared" si="7"/>
        <v>42408</v>
      </c>
      <c r="K30" s="40">
        <f t="shared" si="7"/>
        <v>42409</v>
      </c>
      <c r="L30" s="40">
        <f t="shared" si="7"/>
        <v>42410</v>
      </c>
      <c r="M30" s="40">
        <f t="shared" si="7"/>
        <v>42411</v>
      </c>
      <c r="N30" s="40">
        <f t="shared" si="7"/>
        <v>42412</v>
      </c>
      <c r="O30" s="39">
        <f t="shared" si="7"/>
        <v>42413</v>
      </c>
      <c r="P30" s="32"/>
      <c r="Q30" s="39">
        <f t="shared" si="8"/>
        <v>42435</v>
      </c>
      <c r="R30" s="40">
        <f t="shared" si="8"/>
        <v>42436</v>
      </c>
      <c r="S30" s="40">
        <f t="shared" si="8"/>
        <v>42437</v>
      </c>
      <c r="T30" s="40">
        <f t="shared" si="8"/>
        <v>42438</v>
      </c>
      <c r="U30" s="40">
        <f t="shared" si="8"/>
        <v>42439</v>
      </c>
      <c r="V30" s="44">
        <f t="shared" si="8"/>
        <v>42440</v>
      </c>
      <c r="W30" s="39">
        <f t="shared" si="8"/>
        <v>42441</v>
      </c>
      <c r="X30" s="1"/>
      <c r="Y30" s="67" t="s">
        <v>74</v>
      </c>
      <c r="Z30" s="24" t="s">
        <v>0</v>
      </c>
    </row>
    <row r="31" spans="1:26" ht="13" thickBot="1">
      <c r="A31" s="39">
        <f t="shared" si="6"/>
        <v>42379</v>
      </c>
      <c r="B31" s="40">
        <f t="shared" si="6"/>
        <v>42380</v>
      </c>
      <c r="C31" s="44">
        <f t="shared" si="6"/>
        <v>42381</v>
      </c>
      <c r="D31" s="40">
        <f t="shared" si="6"/>
        <v>42382</v>
      </c>
      <c r="E31" s="45">
        <f t="shared" si="6"/>
        <v>42383</v>
      </c>
      <c r="F31" s="99">
        <v>15</v>
      </c>
      <c r="G31" s="46">
        <f t="shared" si="6"/>
        <v>42385</v>
      </c>
      <c r="H31" s="32"/>
      <c r="I31" s="39">
        <f t="shared" si="7"/>
        <v>42414</v>
      </c>
      <c r="J31" s="66">
        <f t="shared" si="7"/>
        <v>42415</v>
      </c>
      <c r="K31" s="40">
        <f t="shared" si="7"/>
        <v>42416</v>
      </c>
      <c r="L31" s="40">
        <f t="shared" si="7"/>
        <v>42417</v>
      </c>
      <c r="M31" s="40">
        <f t="shared" si="7"/>
        <v>42418</v>
      </c>
      <c r="N31" s="40">
        <f t="shared" si="7"/>
        <v>42419</v>
      </c>
      <c r="O31" s="39">
        <f t="shared" si="7"/>
        <v>42420</v>
      </c>
      <c r="P31" s="32"/>
      <c r="Q31" s="39">
        <f t="shared" si="8"/>
        <v>42442</v>
      </c>
      <c r="R31" s="40">
        <f t="shared" si="8"/>
        <v>42443</v>
      </c>
      <c r="S31" s="40">
        <f t="shared" si="8"/>
        <v>42444</v>
      </c>
      <c r="T31" s="40">
        <f t="shared" si="8"/>
        <v>42445</v>
      </c>
      <c r="U31" s="86">
        <f t="shared" si="8"/>
        <v>42446</v>
      </c>
      <c r="V31" s="79">
        <f t="shared" si="8"/>
        <v>42447</v>
      </c>
      <c r="W31" s="46">
        <f t="shared" si="8"/>
        <v>42448</v>
      </c>
      <c r="X31" s="1"/>
      <c r="Y31" s="67" t="s">
        <v>64</v>
      </c>
      <c r="Z31" s="24" t="s">
        <v>41</v>
      </c>
    </row>
    <row r="32" spans="1:26" ht="13" thickBot="1">
      <c r="A32" s="39">
        <f t="shared" si="6"/>
        <v>42386</v>
      </c>
      <c r="B32" s="92">
        <f t="shared" si="6"/>
        <v>42387</v>
      </c>
      <c r="C32" s="63">
        <f t="shared" si="6"/>
        <v>42388</v>
      </c>
      <c r="D32" s="56">
        <f t="shared" si="6"/>
        <v>42389</v>
      </c>
      <c r="E32" s="64">
        <f t="shared" si="6"/>
        <v>42390</v>
      </c>
      <c r="F32" s="79">
        <f t="shared" si="6"/>
        <v>42391</v>
      </c>
      <c r="G32" s="46">
        <f t="shared" si="6"/>
        <v>42392</v>
      </c>
      <c r="H32" s="32"/>
      <c r="I32" s="39">
        <f t="shared" si="7"/>
        <v>42421</v>
      </c>
      <c r="J32" s="40">
        <f t="shared" si="7"/>
        <v>42422</v>
      </c>
      <c r="K32" s="40">
        <f t="shared" si="7"/>
        <v>42423</v>
      </c>
      <c r="L32" s="40">
        <f t="shared" si="7"/>
        <v>42424</v>
      </c>
      <c r="M32" s="40">
        <f t="shared" si="7"/>
        <v>42425</v>
      </c>
      <c r="N32" s="40">
        <f t="shared" si="7"/>
        <v>42426</v>
      </c>
      <c r="O32" s="39">
        <f t="shared" si="7"/>
        <v>42427</v>
      </c>
      <c r="P32" s="32"/>
      <c r="Q32" s="39">
        <f t="shared" si="8"/>
        <v>42449</v>
      </c>
      <c r="R32" s="85">
        <f t="shared" si="8"/>
        <v>42450</v>
      </c>
      <c r="S32" s="44">
        <f t="shared" si="8"/>
        <v>42451</v>
      </c>
      <c r="T32" s="45">
        <f t="shared" si="8"/>
        <v>42452</v>
      </c>
      <c r="U32" s="94">
        <f t="shared" si="8"/>
        <v>42453</v>
      </c>
      <c r="V32" s="88">
        <f t="shared" si="8"/>
        <v>42454</v>
      </c>
      <c r="W32" s="46">
        <f t="shared" si="8"/>
        <v>42455</v>
      </c>
      <c r="X32" s="1"/>
      <c r="Y32" s="67" t="s">
        <v>65</v>
      </c>
      <c r="Z32" s="24" t="s">
        <v>14</v>
      </c>
    </row>
    <row r="33" spans="1:27">
      <c r="A33" s="39">
        <f t="shared" si="6"/>
        <v>42393</v>
      </c>
      <c r="B33" s="40">
        <f t="shared" si="6"/>
        <v>42394</v>
      </c>
      <c r="C33" s="51">
        <f t="shared" si="6"/>
        <v>42395</v>
      </c>
      <c r="D33" s="40">
        <f t="shared" si="6"/>
        <v>42396</v>
      </c>
      <c r="E33" s="40">
        <f t="shared" si="6"/>
        <v>42397</v>
      </c>
      <c r="F33" s="51">
        <f t="shared" si="6"/>
        <v>42398</v>
      </c>
      <c r="G33" s="42">
        <f t="shared" si="6"/>
        <v>42399</v>
      </c>
      <c r="H33" s="32"/>
      <c r="I33" s="39">
        <f t="shared" si="7"/>
        <v>42428</v>
      </c>
      <c r="J33" s="40">
        <f t="shared" si="7"/>
        <v>42429</v>
      </c>
      <c r="K33" s="40" t="str">
        <f t="shared" si="7"/>
        <v/>
      </c>
      <c r="L33" s="40" t="str">
        <f t="shared" si="7"/>
        <v/>
      </c>
      <c r="M33" s="40" t="str">
        <f t="shared" si="7"/>
        <v/>
      </c>
      <c r="N33" s="40" t="str">
        <f t="shared" si="7"/>
        <v/>
      </c>
      <c r="O33" s="40" t="str">
        <f t="shared" si="7"/>
        <v/>
      </c>
      <c r="P33" s="32"/>
      <c r="Q33" s="39">
        <f t="shared" si="8"/>
        <v>42456</v>
      </c>
      <c r="R33" s="91">
        <f t="shared" si="8"/>
        <v>42457</v>
      </c>
      <c r="S33" s="40">
        <f t="shared" si="8"/>
        <v>42458</v>
      </c>
      <c r="T33" s="56">
        <f t="shared" si="8"/>
        <v>42459</v>
      </c>
      <c r="U33" s="48">
        <f t="shared" si="8"/>
        <v>42460</v>
      </c>
      <c r="V33" s="48" t="str">
        <f t="shared" si="8"/>
        <v/>
      </c>
      <c r="X33" s="1"/>
    </row>
    <row r="34" spans="1:27">
      <c r="A34" s="101">
        <f t="shared" si="6"/>
        <v>42400</v>
      </c>
      <c r="B34" s="40" t="str">
        <f t="shared" si="6"/>
        <v/>
      </c>
      <c r="C34" s="40" t="str">
        <f t="shared" si="6"/>
        <v/>
      </c>
      <c r="D34" s="40" t="str">
        <f t="shared" si="6"/>
        <v/>
      </c>
      <c r="E34" s="40" t="str">
        <f t="shared" si="6"/>
        <v/>
      </c>
      <c r="F34" s="40" t="str">
        <f t="shared" si="6"/>
        <v/>
      </c>
      <c r="G34" s="40">
        <v>19</v>
      </c>
      <c r="H34" s="43"/>
      <c r="I34" s="40" t="str">
        <f t="shared" si="7"/>
        <v/>
      </c>
      <c r="J34" s="40" t="str">
        <f t="shared" si="7"/>
        <v/>
      </c>
      <c r="K34" s="40" t="str">
        <f t="shared" si="7"/>
        <v/>
      </c>
      <c r="L34" s="40" t="str">
        <f t="shared" si="7"/>
        <v/>
      </c>
      <c r="M34" s="40" t="str">
        <f t="shared" si="7"/>
        <v/>
      </c>
      <c r="N34" s="40" t="str">
        <f t="shared" si="7"/>
        <v/>
      </c>
      <c r="O34" s="40">
        <v>20</v>
      </c>
      <c r="P34" s="43"/>
      <c r="Q34" s="52" t="str">
        <f t="shared" si="8"/>
        <v/>
      </c>
      <c r="R34" s="40" t="str">
        <f t="shared" si="8"/>
        <v/>
      </c>
      <c r="S34" s="51" t="str">
        <f t="shared" si="8"/>
        <v/>
      </c>
      <c r="T34" s="40" t="str">
        <f t="shared" si="8"/>
        <v/>
      </c>
      <c r="U34" s="40" t="str">
        <f t="shared" si="8"/>
        <v/>
      </c>
      <c r="V34" s="40" t="str">
        <f t="shared" si="8"/>
        <v/>
      </c>
      <c r="W34" s="39">
        <v>21</v>
      </c>
      <c r="X34" s="1"/>
      <c r="Y34" s="68" t="s">
        <v>66</v>
      </c>
      <c r="Z34" s="25" t="s">
        <v>1</v>
      </c>
    </row>
    <row r="35" spans="1:27">
      <c r="A35" s="32"/>
      <c r="B35" s="32"/>
      <c r="C35" s="32"/>
      <c r="D35" s="32"/>
      <c r="E35" s="32"/>
      <c r="F35" s="32"/>
      <c r="G35" s="32"/>
      <c r="H35" s="32"/>
      <c r="I35" s="32"/>
      <c r="J35" s="32"/>
      <c r="K35" s="32"/>
      <c r="L35" s="32"/>
      <c r="M35" s="32"/>
      <c r="N35" s="32"/>
      <c r="O35" s="32"/>
      <c r="P35" s="32"/>
      <c r="Q35" s="32"/>
      <c r="R35" s="32"/>
      <c r="S35" s="32"/>
      <c r="T35" s="32"/>
      <c r="U35" s="32"/>
      <c r="V35" s="32"/>
      <c r="W35" s="32"/>
      <c r="X35" s="1"/>
      <c r="Y35" s="26"/>
      <c r="Z35" s="24"/>
    </row>
    <row r="36" spans="1:27" ht="13">
      <c r="A36" s="105">
        <f>DATE(YEAR(Q27),MONTH(Q27)+1,1)</f>
        <v>42461</v>
      </c>
      <c r="B36" s="106"/>
      <c r="C36" s="106"/>
      <c r="D36" s="106"/>
      <c r="E36" s="106"/>
      <c r="F36" s="106"/>
      <c r="G36" s="107"/>
      <c r="H36" s="32"/>
      <c r="I36" s="105">
        <f>DATE(YEAR(A36),MONTH(A36)+1,1)</f>
        <v>42491</v>
      </c>
      <c r="J36" s="106"/>
      <c r="K36" s="106"/>
      <c r="L36" s="106"/>
      <c r="M36" s="106"/>
      <c r="N36" s="106"/>
      <c r="O36" s="107"/>
      <c r="P36" s="32"/>
      <c r="Q36" s="105">
        <f>DATE(YEAR(I36),MONTH(I36)+1,1)</f>
        <v>42522</v>
      </c>
      <c r="R36" s="106"/>
      <c r="S36" s="106"/>
      <c r="T36" s="106"/>
      <c r="U36" s="106"/>
      <c r="V36" s="106"/>
      <c r="W36" s="107"/>
      <c r="X36" s="3" t="s">
        <v>17</v>
      </c>
      <c r="Y36" s="27"/>
      <c r="Z36" s="28"/>
      <c r="AA36" s="21"/>
    </row>
    <row r="37" spans="1:27">
      <c r="A37" s="36" t="str">
        <f>$A$10</f>
        <v>Su</v>
      </c>
      <c r="B37" s="37" t="str">
        <f>$B$10</f>
        <v>M</v>
      </c>
      <c r="C37" s="37" t="str">
        <f>$C$10</f>
        <v>Tu</v>
      </c>
      <c r="D37" s="37" t="str">
        <f>$D$10</f>
        <v>W</v>
      </c>
      <c r="E37" s="37" t="str">
        <f>$E$10</f>
        <v>Th</v>
      </c>
      <c r="F37" s="37" t="str">
        <f>$F$10</f>
        <v>F</v>
      </c>
      <c r="G37" s="38" t="str">
        <f>$G$10</f>
        <v>Sa</v>
      </c>
      <c r="H37" s="32"/>
      <c r="I37" s="36" t="str">
        <f>$A$10</f>
        <v>Su</v>
      </c>
      <c r="J37" s="37" t="str">
        <f>$B$10</f>
        <v>M</v>
      </c>
      <c r="K37" s="37" t="str">
        <f>$C$10</f>
        <v>Tu</v>
      </c>
      <c r="L37" s="37" t="str">
        <f>$D$10</f>
        <v>W</v>
      </c>
      <c r="M37" s="37" t="str">
        <f>$E$10</f>
        <v>Th</v>
      </c>
      <c r="N37" s="37" t="str">
        <f>$F$10</f>
        <v>F</v>
      </c>
      <c r="O37" s="38" t="str">
        <f>$G$10</f>
        <v>Sa</v>
      </c>
      <c r="P37" s="32"/>
      <c r="Q37" s="36" t="str">
        <f>$A$10</f>
        <v>Su</v>
      </c>
      <c r="R37" s="37" t="str">
        <f>$B$10</f>
        <v>M</v>
      </c>
      <c r="S37" s="37" t="str">
        <f>$C$10</f>
        <v>Tu</v>
      </c>
      <c r="T37" s="37" t="str">
        <f>$D$10</f>
        <v>W</v>
      </c>
      <c r="U37" s="37" t="str">
        <f>$E$10</f>
        <v>Th</v>
      </c>
      <c r="V37" s="37" t="str">
        <f>$F$10</f>
        <v>F</v>
      </c>
      <c r="W37" s="38" t="str">
        <f>$G$10</f>
        <v>Sa</v>
      </c>
      <c r="X37" s="1"/>
      <c r="Y37" s="29" t="s">
        <v>35</v>
      </c>
      <c r="Z37" s="24" t="s">
        <v>67</v>
      </c>
      <c r="AA37" s="21"/>
    </row>
    <row r="38" spans="1:27">
      <c r="A38" s="40" t="str">
        <f t="shared" ref="A38:G43" si="9">IF(MONTH($A$36)&lt;&gt;MONTH($A$36-(WEEKDAY($A$36,1)-($I$4-1))-IF((WEEKDAY($A$36,1)-($I$4-1))&lt;=0,7,0)+(ROW(A38)-ROW($A$38))*7+(COLUMN(A38)-COLUMN($A$38)+1)),"",$A$36-(WEEKDAY($A$36,1)-($I$4-1))-IF((WEEKDAY($A$36,1)-($I$4-1))&lt;=0,7,0)+(ROW(A38)-ROW($A$38))*7+(COLUMN(A38)-COLUMN($A$38)+1))</f>
        <v/>
      </c>
      <c r="B38" s="49" t="str">
        <f t="shared" si="9"/>
        <v/>
      </c>
      <c r="C38" s="40" t="str">
        <f t="shared" si="9"/>
        <v/>
      </c>
      <c r="D38" s="40" t="str">
        <f t="shared" si="9"/>
        <v/>
      </c>
      <c r="E38" s="41" t="str">
        <f t="shared" si="9"/>
        <v/>
      </c>
      <c r="F38" s="85">
        <f t="shared" si="9"/>
        <v>42461</v>
      </c>
      <c r="G38" s="39">
        <f t="shared" si="9"/>
        <v>42462</v>
      </c>
      <c r="H38" s="32"/>
      <c r="I38" s="42">
        <f t="shared" ref="I38:O43" si="10">IF(MONTH($I$36)&lt;&gt;MONTH($I$36-(WEEKDAY($I$36,1)-($I$4-1))-IF((WEEKDAY($I$36,1)-($I$4-1))&lt;=0,7,0)+(ROW(I38)-ROW($I$38))*7+(COLUMN(I38)-COLUMN($I$38)+1)),"",$I$36-(WEEKDAY($I$36,1)-($I$4-1))-IF((WEEKDAY($I$36,1)-($I$4-1))&lt;=0,7,0)+(ROW(I38)-ROW($I$38))*7+(COLUMN(I38)-COLUMN($I$38)+1))</f>
        <v>42491</v>
      </c>
      <c r="J38" s="40">
        <f t="shared" si="10"/>
        <v>42492</v>
      </c>
      <c r="K38" s="40">
        <f t="shared" si="10"/>
        <v>42493</v>
      </c>
      <c r="L38" s="40">
        <f t="shared" si="10"/>
        <v>42494</v>
      </c>
      <c r="M38" s="40">
        <f t="shared" si="10"/>
        <v>42495</v>
      </c>
      <c r="N38" s="40">
        <f t="shared" si="10"/>
        <v>42496</v>
      </c>
      <c r="O38" s="39">
        <f t="shared" si="10"/>
        <v>42497</v>
      </c>
      <c r="P38" s="32"/>
      <c r="Q38" s="42" t="str">
        <f t="shared" ref="Q38:W43" si="11">IF(MONTH($Q$36)&lt;&gt;MONTH($Q$36-(WEEKDAY($Q$36,1)-($I$4-1))-IF((WEEKDAY($Q$36,1)-($I$4-1))&lt;=0,7,0)+(ROW(Q38)-ROW($Q$38))*7+(COLUMN(Q38)-COLUMN($Q$38)+1)),"",$Q$36-(WEEKDAY($Q$36,1)-($I$4-1))-IF((WEEKDAY($Q$36,1)-($I$4-1))&lt;=0,7,0)+(ROW(Q38)-ROW($Q$38))*7+(COLUMN(Q38)-COLUMN($Q$38)+1))</f>
        <v/>
      </c>
      <c r="R38" s="74" t="str">
        <f t="shared" si="11"/>
        <v/>
      </c>
      <c r="S38" s="80" t="str">
        <f t="shared" si="11"/>
        <v/>
      </c>
      <c r="T38" s="102">
        <f t="shared" si="11"/>
        <v>42522</v>
      </c>
      <c r="U38" s="82">
        <f t="shared" si="11"/>
        <v>42523</v>
      </c>
      <c r="V38" s="101">
        <f t="shared" si="11"/>
        <v>42524</v>
      </c>
      <c r="W38" s="39">
        <f t="shared" si="11"/>
        <v>42525</v>
      </c>
      <c r="X38" s="1"/>
      <c r="Y38" s="29" t="s">
        <v>2</v>
      </c>
      <c r="Z38" s="24" t="s">
        <v>68</v>
      </c>
    </row>
    <row r="39" spans="1:27">
      <c r="A39" s="39">
        <f t="shared" si="9"/>
        <v>42463</v>
      </c>
      <c r="B39" s="41">
        <f t="shared" si="9"/>
        <v>42464</v>
      </c>
      <c r="C39" s="40">
        <f t="shared" si="9"/>
        <v>42465</v>
      </c>
      <c r="D39" s="85">
        <f t="shared" si="9"/>
        <v>42466</v>
      </c>
      <c r="E39" s="40">
        <f t="shared" si="9"/>
        <v>42467</v>
      </c>
      <c r="F39" s="40">
        <f t="shared" si="9"/>
        <v>42468</v>
      </c>
      <c r="G39" s="39">
        <f t="shared" si="9"/>
        <v>42469</v>
      </c>
      <c r="H39" s="32"/>
      <c r="I39" s="39">
        <f t="shared" si="10"/>
        <v>42498</v>
      </c>
      <c r="J39" s="40">
        <f t="shared" si="10"/>
        <v>42499</v>
      </c>
      <c r="K39" s="40">
        <f t="shared" si="10"/>
        <v>42500</v>
      </c>
      <c r="L39" s="40">
        <f t="shared" si="10"/>
        <v>42501</v>
      </c>
      <c r="M39" s="40">
        <f t="shared" si="10"/>
        <v>42502</v>
      </c>
      <c r="N39" s="40">
        <f t="shared" si="10"/>
        <v>42503</v>
      </c>
      <c r="O39" s="46">
        <f t="shared" si="10"/>
        <v>42504</v>
      </c>
      <c r="P39" s="32"/>
      <c r="Q39" s="39">
        <f t="shared" si="11"/>
        <v>42526</v>
      </c>
      <c r="R39" s="90">
        <f t="shared" si="11"/>
        <v>42527</v>
      </c>
      <c r="S39" s="60">
        <f t="shared" si="11"/>
        <v>42528</v>
      </c>
      <c r="T39" s="60">
        <f t="shared" si="11"/>
        <v>42529</v>
      </c>
      <c r="U39" s="58">
        <f t="shared" si="11"/>
        <v>42530</v>
      </c>
      <c r="V39" s="58">
        <f t="shared" si="11"/>
        <v>42531</v>
      </c>
      <c r="W39" s="39">
        <f t="shared" si="11"/>
        <v>42532</v>
      </c>
      <c r="X39" s="1"/>
      <c r="Y39" s="29" t="s">
        <v>3</v>
      </c>
      <c r="Z39" s="24" t="s">
        <v>69</v>
      </c>
    </row>
    <row r="40" spans="1:27">
      <c r="A40" s="39">
        <f t="shared" si="9"/>
        <v>42470</v>
      </c>
      <c r="B40" s="40">
        <f t="shared" si="9"/>
        <v>42471</v>
      </c>
      <c r="C40" s="40">
        <f t="shared" si="9"/>
        <v>42472</v>
      </c>
      <c r="D40" s="62">
        <v>16</v>
      </c>
      <c r="E40" s="41">
        <f t="shared" si="9"/>
        <v>42474</v>
      </c>
      <c r="F40" s="41">
        <f t="shared" si="9"/>
        <v>42475</v>
      </c>
      <c r="G40" s="39">
        <f t="shared" si="9"/>
        <v>42476</v>
      </c>
      <c r="H40" s="32"/>
      <c r="I40" s="39">
        <f t="shared" si="10"/>
        <v>42505</v>
      </c>
      <c r="J40" s="40">
        <f t="shared" si="10"/>
        <v>42506</v>
      </c>
      <c r="K40" s="40">
        <f t="shared" si="10"/>
        <v>42507</v>
      </c>
      <c r="L40" s="40">
        <f t="shared" si="10"/>
        <v>42508</v>
      </c>
      <c r="M40" s="40">
        <f t="shared" si="10"/>
        <v>42509</v>
      </c>
      <c r="N40" s="40">
        <f t="shared" si="10"/>
        <v>42510</v>
      </c>
      <c r="O40" s="46">
        <f t="shared" si="10"/>
        <v>42511</v>
      </c>
      <c r="P40" s="32"/>
      <c r="Q40" s="39">
        <f t="shared" si="11"/>
        <v>42533</v>
      </c>
      <c r="R40" s="58">
        <f t="shared" si="11"/>
        <v>42534</v>
      </c>
      <c r="S40" s="58">
        <f t="shared" si="11"/>
        <v>42535</v>
      </c>
      <c r="T40" s="58">
        <f t="shared" si="11"/>
        <v>42536</v>
      </c>
      <c r="U40" s="58">
        <f t="shared" si="11"/>
        <v>42537</v>
      </c>
      <c r="V40" s="58">
        <f t="shared" si="11"/>
        <v>42538</v>
      </c>
      <c r="W40" s="39">
        <f t="shared" si="11"/>
        <v>42539</v>
      </c>
      <c r="X40" s="1"/>
      <c r="Y40" s="29" t="s">
        <v>4</v>
      </c>
      <c r="Z40" s="24" t="s">
        <v>70</v>
      </c>
    </row>
    <row r="41" spans="1:27">
      <c r="A41" s="39">
        <f t="shared" si="9"/>
        <v>42477</v>
      </c>
      <c r="B41" s="41">
        <f t="shared" si="9"/>
        <v>42478</v>
      </c>
      <c r="C41" s="40">
        <f t="shared" si="9"/>
        <v>42479</v>
      </c>
      <c r="D41" s="40">
        <f t="shared" si="9"/>
        <v>42480</v>
      </c>
      <c r="E41" s="40">
        <f t="shared" si="9"/>
        <v>42481</v>
      </c>
      <c r="F41" s="40">
        <f t="shared" si="9"/>
        <v>42482</v>
      </c>
      <c r="G41" s="39">
        <f t="shared" si="9"/>
        <v>42483</v>
      </c>
      <c r="H41" s="32"/>
      <c r="I41" s="39">
        <f t="shared" si="10"/>
        <v>42512</v>
      </c>
      <c r="J41" s="40">
        <f t="shared" si="10"/>
        <v>42513</v>
      </c>
      <c r="K41" s="40">
        <f t="shared" si="10"/>
        <v>42514</v>
      </c>
      <c r="L41" s="40">
        <f t="shared" si="10"/>
        <v>42515</v>
      </c>
      <c r="M41" s="44">
        <f t="shared" si="10"/>
        <v>42516</v>
      </c>
      <c r="N41" s="95">
        <f t="shared" si="10"/>
        <v>42517</v>
      </c>
      <c r="O41" s="39">
        <f t="shared" si="10"/>
        <v>42518</v>
      </c>
      <c r="P41" s="32"/>
      <c r="Q41" s="39">
        <f t="shared" si="11"/>
        <v>42540</v>
      </c>
      <c r="R41" s="58">
        <f t="shared" si="11"/>
        <v>42541</v>
      </c>
      <c r="S41" s="58">
        <f t="shared" si="11"/>
        <v>42542</v>
      </c>
      <c r="T41" s="58">
        <f t="shared" si="11"/>
        <v>42543</v>
      </c>
      <c r="U41" s="58">
        <f t="shared" si="11"/>
        <v>42544</v>
      </c>
      <c r="V41" s="58">
        <f t="shared" si="11"/>
        <v>42545</v>
      </c>
      <c r="W41" s="39">
        <f t="shared" si="11"/>
        <v>42546</v>
      </c>
      <c r="X41" s="1"/>
      <c r="Y41" s="29" t="s">
        <v>33</v>
      </c>
      <c r="Z41" s="24" t="s">
        <v>71</v>
      </c>
    </row>
    <row r="42" spans="1:27">
      <c r="A42" s="39">
        <f t="shared" si="9"/>
        <v>42484</v>
      </c>
      <c r="B42" s="40">
        <f t="shared" si="9"/>
        <v>42485</v>
      </c>
      <c r="C42" s="40">
        <f t="shared" si="9"/>
        <v>42486</v>
      </c>
      <c r="D42" s="40">
        <f t="shared" si="9"/>
        <v>42487</v>
      </c>
      <c r="E42" s="40">
        <f t="shared" si="9"/>
        <v>42488</v>
      </c>
      <c r="F42" s="40">
        <f t="shared" si="9"/>
        <v>42489</v>
      </c>
      <c r="G42" s="42">
        <f t="shared" si="9"/>
        <v>42490</v>
      </c>
      <c r="H42" s="32"/>
      <c r="I42" s="39">
        <f t="shared" si="10"/>
        <v>42519</v>
      </c>
      <c r="J42" s="54">
        <f t="shared" si="10"/>
        <v>42520</v>
      </c>
      <c r="K42" s="91">
        <f t="shared" si="10"/>
        <v>42521</v>
      </c>
      <c r="L42" s="40" t="str">
        <f t="shared" si="10"/>
        <v/>
      </c>
      <c r="M42" s="45" t="str">
        <f t="shared" si="10"/>
        <v/>
      </c>
      <c r="N42" s="45" t="str">
        <f t="shared" si="10"/>
        <v/>
      </c>
      <c r="O42" s="53" t="str">
        <f t="shared" si="10"/>
        <v/>
      </c>
      <c r="P42" s="32"/>
      <c r="Q42" s="39">
        <f t="shared" si="11"/>
        <v>42547</v>
      </c>
      <c r="R42" s="58">
        <f t="shared" si="11"/>
        <v>42548</v>
      </c>
      <c r="S42" s="58">
        <f t="shared" si="11"/>
        <v>42549</v>
      </c>
      <c r="T42" s="40">
        <f t="shared" si="11"/>
        <v>42550</v>
      </c>
      <c r="U42" s="40">
        <f t="shared" si="11"/>
        <v>42551</v>
      </c>
      <c r="V42" s="40" t="str">
        <f t="shared" si="11"/>
        <v/>
      </c>
      <c r="W42" s="39" t="str">
        <f t="shared" si="11"/>
        <v/>
      </c>
      <c r="X42" s="1"/>
      <c r="Y42" s="30" t="s">
        <v>34</v>
      </c>
      <c r="Z42" s="31">
        <v>186</v>
      </c>
    </row>
    <row r="43" spans="1:27">
      <c r="A43" s="40" t="str">
        <f t="shared" si="9"/>
        <v/>
      </c>
      <c r="B43" s="40" t="str">
        <f t="shared" si="9"/>
        <v/>
      </c>
      <c r="C43" s="40" t="str">
        <f t="shared" si="9"/>
        <v/>
      </c>
      <c r="D43" s="40" t="str">
        <f t="shared" si="9"/>
        <v/>
      </c>
      <c r="E43" s="40" t="str">
        <f t="shared" si="9"/>
        <v/>
      </c>
      <c r="F43" s="40" t="str">
        <f t="shared" si="9"/>
        <v/>
      </c>
      <c r="G43" s="40">
        <v>21</v>
      </c>
      <c r="H43" s="43"/>
      <c r="I43" s="42" t="str">
        <f t="shared" si="10"/>
        <v/>
      </c>
      <c r="J43" s="40" t="str">
        <f t="shared" si="10"/>
        <v/>
      </c>
      <c r="K43" s="40" t="str">
        <f t="shared" si="10"/>
        <v/>
      </c>
      <c r="L43" s="40" t="str">
        <f t="shared" si="10"/>
        <v/>
      </c>
      <c r="M43" s="51" t="str">
        <f t="shared" si="10"/>
        <v/>
      </c>
      <c r="N43" s="51" t="str">
        <f t="shared" si="10"/>
        <v/>
      </c>
      <c r="O43" s="40">
        <v>20</v>
      </c>
      <c r="P43" s="32"/>
      <c r="Q43" s="39" t="str">
        <f t="shared" si="11"/>
        <v/>
      </c>
      <c r="R43" s="40" t="str">
        <f t="shared" si="11"/>
        <v/>
      </c>
      <c r="S43" s="40" t="str">
        <f t="shared" si="11"/>
        <v/>
      </c>
      <c r="T43" s="40" t="str">
        <f t="shared" si="11"/>
        <v/>
      </c>
      <c r="U43" s="40" t="str">
        <f t="shared" si="11"/>
        <v/>
      </c>
      <c r="V43" s="40" t="str">
        <f t="shared" si="11"/>
        <v/>
      </c>
      <c r="W43" s="40"/>
      <c r="X43" s="1"/>
    </row>
    <row r="44" spans="1:27">
      <c r="A44" s="103"/>
      <c r="B44" s="103"/>
      <c r="C44" s="103"/>
      <c r="D44" s="103"/>
      <c r="E44" s="103"/>
      <c r="F44" s="103"/>
      <c r="G44" s="103"/>
      <c r="H44" s="103"/>
      <c r="I44" s="103"/>
      <c r="J44" s="103"/>
      <c r="K44" s="103"/>
      <c r="L44" s="103"/>
      <c r="M44" s="103"/>
      <c r="N44" s="103"/>
      <c r="O44" s="103"/>
      <c r="Q44" s="104"/>
      <c r="R44" s="104"/>
      <c r="S44" s="104"/>
      <c r="T44" s="104"/>
      <c r="U44" s="104"/>
      <c r="V44" s="104"/>
      <c r="W44" s="104"/>
    </row>
    <row r="45" spans="1:27">
      <c r="P45" s="61"/>
    </row>
    <row r="47" spans="1:27">
      <c r="E47" s="21"/>
    </row>
    <row r="48" spans="1:27">
      <c r="E48" s="21"/>
      <c r="Y48" s="73" t="s">
        <v>44</v>
      </c>
    </row>
    <row r="51" spans="3:3">
      <c r="C51" s="22"/>
    </row>
  </sheetData>
  <mergeCells count="27">
    <mergeCell ref="A1:Z1"/>
    <mergeCell ref="Q36:W36"/>
    <mergeCell ref="A4:C4"/>
    <mergeCell ref="I3:K3"/>
    <mergeCell ref="I4:K4"/>
    <mergeCell ref="L4:O4"/>
    <mergeCell ref="A6:W6"/>
    <mergeCell ref="A27:G27"/>
    <mergeCell ref="A36:G36"/>
    <mergeCell ref="I36:O36"/>
    <mergeCell ref="Q18:W18"/>
    <mergeCell ref="A3:C3"/>
    <mergeCell ref="Q4:Z4"/>
    <mergeCell ref="Q3:W3"/>
    <mergeCell ref="E4:G4"/>
    <mergeCell ref="E3:G3"/>
    <mergeCell ref="A7:W7"/>
    <mergeCell ref="A2:P2"/>
    <mergeCell ref="A9:G9"/>
    <mergeCell ref="I9:O9"/>
    <mergeCell ref="Q9:W9"/>
    <mergeCell ref="A44:O44"/>
    <mergeCell ref="Q44:W44"/>
    <mergeCell ref="I27:O27"/>
    <mergeCell ref="Q27:W27"/>
    <mergeCell ref="A18:G18"/>
    <mergeCell ref="I18:O18"/>
  </mergeCells>
  <phoneticPr fontId="6" type="noConversion"/>
  <conditionalFormatting sqref="Q20:W21 A30:G30 I29:O31 A20:G21 I11:O16 Q11:W16 A11:G16 Q29:W31 Q39:W43 A29:D29 F29:G29 A23:G25 A22:C22 E22:G22 Q23:W25 Q22:U22 W22 A33:G34 A31:E31 G31 A32 C32:G32 I33:O34 I32 K32:O32 Q33 Q32:U32 W32 A41:G43 A40:C40 E40:G40 Q38 T38:W38 A38:G39 I20:O25 I38:O43 T33:V33 Q34:W34">
    <cfRule type="cellIs" dxfId="21" priority="25" stopIfTrue="1" operator="equal">
      <formula>""</formula>
    </cfRule>
    <cfRule type="expression" dxfId="20" priority="26" stopIfTrue="1">
      <formula>MATCH(A11,event_dates,0)</formula>
    </cfRule>
  </conditionalFormatting>
  <conditionalFormatting sqref="D22">
    <cfRule type="cellIs" dxfId="19" priority="23" stopIfTrue="1" operator="equal">
      <formula>""</formula>
    </cfRule>
    <cfRule type="expression" dxfId="18" priority="24" stopIfTrue="1">
      <formula>MATCH(D22,event_dates,0)</formula>
    </cfRule>
  </conditionalFormatting>
  <conditionalFormatting sqref="E29">
    <cfRule type="cellIs" dxfId="17" priority="21" stopIfTrue="1" operator="equal">
      <formula>""</formula>
    </cfRule>
    <cfRule type="expression" dxfId="16" priority="22" stopIfTrue="1">
      <formula>MATCH(E29,event_dates,0)</formula>
    </cfRule>
  </conditionalFormatting>
  <conditionalFormatting sqref="F31">
    <cfRule type="cellIs" dxfId="15" priority="19" stopIfTrue="1" operator="equal">
      <formula>""</formula>
    </cfRule>
    <cfRule type="expression" dxfId="14" priority="20" stopIfTrue="1">
      <formula>MATCH(F31,event_dates,0)</formula>
    </cfRule>
  </conditionalFormatting>
  <conditionalFormatting sqref="B32">
    <cfRule type="cellIs" dxfId="13" priority="17" stopIfTrue="1" operator="equal">
      <formula>""</formula>
    </cfRule>
    <cfRule type="expression" dxfId="12" priority="18" stopIfTrue="1">
      <formula>MATCH(B32,event_dates,0)</formula>
    </cfRule>
  </conditionalFormatting>
  <conditionalFormatting sqref="J32">
    <cfRule type="cellIs" dxfId="11" priority="15" stopIfTrue="1" operator="equal">
      <formula>""</formula>
    </cfRule>
    <cfRule type="expression" dxfId="10" priority="16" stopIfTrue="1">
      <formula>MATCH(J32,event_dates,0)</formula>
    </cfRule>
  </conditionalFormatting>
  <conditionalFormatting sqref="V32">
    <cfRule type="cellIs" dxfId="9" priority="13" stopIfTrue="1" operator="equal">
      <formula>""</formula>
    </cfRule>
    <cfRule type="expression" dxfId="8" priority="14" stopIfTrue="1">
      <formula>MATCH(V32,event_dates,0)</formula>
    </cfRule>
  </conditionalFormatting>
  <conditionalFormatting sqref="R33">
    <cfRule type="cellIs" dxfId="7" priority="11" stopIfTrue="1" operator="equal">
      <formula>""</formula>
    </cfRule>
    <cfRule type="expression" dxfId="6" priority="12" stopIfTrue="1">
      <formula>MATCH(R33,event_dates,0)</formula>
    </cfRule>
  </conditionalFormatting>
  <conditionalFormatting sqref="S33">
    <cfRule type="cellIs" dxfId="5" priority="9" stopIfTrue="1" operator="equal">
      <formula>""</formula>
    </cfRule>
    <cfRule type="expression" dxfId="4" priority="10" stopIfTrue="1">
      <formula>MATCH(S33,event_dates,0)</formula>
    </cfRule>
  </conditionalFormatting>
  <conditionalFormatting sqref="R38">
    <cfRule type="cellIs" dxfId="3" priority="3" stopIfTrue="1" operator="equal">
      <formula>""</formula>
    </cfRule>
    <cfRule type="expression" dxfId="2" priority="4" stopIfTrue="1">
      <formula>MATCH(R38,event_dates,0)</formula>
    </cfRule>
  </conditionalFormatting>
  <conditionalFormatting sqref="S38">
    <cfRule type="cellIs" dxfId="1" priority="1" stopIfTrue="1" operator="equal">
      <formula>""</formula>
    </cfRule>
    <cfRule type="expression" dxfId="0" priority="2" stopIfTrue="1">
      <formula>MATCH(S38,event_dates,0)</formula>
    </cfRule>
  </conditionalFormatting>
  <hyperlinks>
    <hyperlink ref="A2" r:id="rId1"/>
  </hyperlinks>
  <printOptions horizontalCentered="1"/>
  <pageMargins left="0.75" right="0.75" top="0.25" bottom="0.5" header="0.5" footer="0.5"/>
  <pageSetup scale="95" orientation="landscape"/>
  <drawing r:id="rId2"/>
  <legacyDrawing r:id="rId3"/>
  <extLst>
    <ext xmlns:mx="http://schemas.microsoft.com/office/mac/excel/2008/main" uri="{64002731-A6B0-56B0-2670-7721B7C09600}">
      <mx:PLV Mode="0" OnePage="0" WScale="10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enableFormatConditionsCalculation="0">
    <pageSetUpPr fitToPage="1"/>
  </sheetPr>
  <dimension ref="A1:N38"/>
  <sheetViews>
    <sheetView showGridLines="0" workbookViewId="0">
      <selection sqref="A1:G1"/>
    </sheetView>
  </sheetViews>
  <sheetFormatPr baseColWidth="10" defaultColWidth="8.83203125" defaultRowHeight="12" x14ac:dyDescent="0"/>
  <cols>
    <col min="1" max="1" width="4.1640625" customWidth="1"/>
    <col min="2" max="2" width="13.6640625" customWidth="1"/>
    <col min="3" max="3" width="4.1640625" customWidth="1"/>
    <col min="4" max="4" width="13.6640625" customWidth="1"/>
    <col min="5" max="5" width="4.1640625" customWidth="1"/>
    <col min="6" max="6" width="13.6640625" customWidth="1"/>
    <col min="7" max="7" width="4.1640625" customWidth="1"/>
    <col min="8" max="8" width="13.6640625" customWidth="1"/>
    <col min="9" max="9" width="4.1640625" customWidth="1"/>
    <col min="10" max="10" width="13.6640625" customWidth="1"/>
    <col min="11" max="11" width="4.1640625" customWidth="1"/>
    <col min="12" max="12" width="13.6640625" customWidth="1"/>
    <col min="13" max="13" width="4.1640625" customWidth="1"/>
    <col min="14" max="14" width="13.6640625" customWidth="1"/>
  </cols>
  <sheetData>
    <row r="1" spans="1:14" s="4" customFormat="1" ht="50" customHeight="1">
      <c r="A1" s="142" t="str">
        <f>IF(Year!$Q$4="","",Year!$Q$4)</f>
        <v>Brandon-Evansville Public School</v>
      </c>
      <c r="B1" s="142"/>
      <c r="C1" s="142"/>
      <c r="D1" s="142"/>
      <c r="E1" s="142"/>
      <c r="F1" s="142"/>
      <c r="G1" s="142"/>
      <c r="H1" s="143">
        <f>Year!Q27</f>
        <v>42430</v>
      </c>
      <c r="I1" s="143"/>
      <c r="J1" s="143"/>
      <c r="K1" s="143"/>
      <c r="L1" s="143"/>
      <c r="M1" s="143"/>
      <c r="N1" s="143"/>
    </row>
    <row r="2" spans="1:14" s="4" customFormat="1" ht="15">
      <c r="A2" s="130" t="str">
        <f>'1'!A2:B2</f>
        <v>Sunday</v>
      </c>
      <c r="B2" s="125"/>
      <c r="C2" s="125" t="str">
        <f>'1'!C2:D2</f>
        <v>Monday</v>
      </c>
      <c r="D2" s="125"/>
      <c r="E2" s="125" t="str">
        <f>'1'!E2:F2</f>
        <v>Tuesday</v>
      </c>
      <c r="F2" s="125"/>
      <c r="G2" s="125" t="str">
        <f>'1'!G2:H2</f>
        <v>Wednesday</v>
      </c>
      <c r="H2" s="125"/>
      <c r="I2" s="125" t="str">
        <f>'1'!I2:J2</f>
        <v>Thursday</v>
      </c>
      <c r="J2" s="125"/>
      <c r="K2" s="125" t="str">
        <f>'1'!K2:L2</f>
        <v>Friday</v>
      </c>
      <c r="L2" s="125"/>
      <c r="M2" s="125" t="str">
        <f>'1'!M2:N2</f>
        <v>Saturday</v>
      </c>
      <c r="N2" s="129"/>
    </row>
    <row r="3" spans="1:14" s="4" customFormat="1" ht="17">
      <c r="A3" s="7" t="str">
        <f>Year!Q29</f>
        <v/>
      </c>
      <c r="B3" s="8" t="str">
        <f>IF(ISERROR(MATCH(A3,event_dates,0)),"",INDEX(events,MATCH(A3,event_dates,0)))</f>
        <v/>
      </c>
      <c r="C3" s="7" t="str">
        <f>Year!R29</f>
        <v/>
      </c>
      <c r="D3" s="8" t="str">
        <f>IF(ISERROR(MATCH(C3,event_dates,0)),"",INDEX(events,MATCH(C3,event_dates,0)))</f>
        <v/>
      </c>
      <c r="E3" s="7">
        <f>Year!S29</f>
        <v>42430</v>
      </c>
      <c r="F3" s="8" t="str">
        <f>IF(ISERROR(MATCH(E3,event_dates,0)),"",INDEX(events,MATCH(E3,event_dates,0)))</f>
        <v/>
      </c>
      <c r="G3" s="7">
        <f>Year!T29</f>
        <v>42431</v>
      </c>
      <c r="H3" s="8" t="str">
        <f>IF(ISERROR(MATCH(G3,event_dates,0)),"",INDEX(events,MATCH(G3,event_dates,0)))</f>
        <v/>
      </c>
      <c r="I3" s="7">
        <f>Year!U29</f>
        <v>42432</v>
      </c>
      <c r="J3" s="8" t="str">
        <f>IF(ISERROR(MATCH(I3,event_dates,0)),"",INDEX(events,MATCH(I3,event_dates,0)))</f>
        <v/>
      </c>
      <c r="K3" s="7">
        <f>Year!V29</f>
        <v>42433</v>
      </c>
      <c r="L3" s="8" t="str">
        <f>IF(ISERROR(MATCH(K3,event_dates,0)),"",INDEX(events,MATCH(K3,event_dates,0)))</f>
        <v/>
      </c>
      <c r="M3" s="7">
        <f>Year!W29</f>
        <v>42434</v>
      </c>
      <c r="N3" s="8" t="str">
        <f>IF(ISERROR(MATCH(M3,event_dates,0)),"",INDEX(events,MATCH(M3,event_dates,0)))</f>
        <v/>
      </c>
    </row>
    <row r="4" spans="1:14" s="4" customFormat="1">
      <c r="A4" s="126" t="str">
        <f ca="1">IF(ISERROR(MATCH(A3,event_dates,0)+MATCH(A3,OFFSET(event_dates,MATCH(A3,event_dates,0),0,500,1),0)),"",INDEX(events,MATCH(A3,event_dates,0)+MATCH(A3,OFFSET(event_dates,MATCH(A3,event_dates,0),0,500,1),0)))</f>
        <v/>
      </c>
      <c r="B4" s="127"/>
      <c r="C4" s="126" t="str">
        <f ca="1">IF(ISERROR(MATCH(C3,event_dates,0)+MATCH(C3,OFFSET(event_dates,MATCH(C3,event_dates,0),0,500,1),0)),"",INDEX(events,MATCH(C3,event_dates,0)+MATCH(C3,OFFSET(event_dates,MATCH(C3,event_dates,0),0,500,1),0)))</f>
        <v/>
      </c>
      <c r="D4" s="127"/>
      <c r="E4" s="126" t="str">
        <f ca="1">IF(ISERROR(MATCH(E3,event_dates,0)+MATCH(E3,OFFSET(event_dates,MATCH(E3,event_dates,0),0,500,1),0)),"",INDEX(events,MATCH(E3,event_dates,0)+MATCH(E3,OFFSET(event_dates,MATCH(E3,event_dates,0),0,500,1),0)))</f>
        <v/>
      </c>
      <c r="F4" s="127"/>
      <c r="G4" s="126" t="str">
        <f ca="1">IF(ISERROR(MATCH(G3,event_dates,0)+MATCH(G3,OFFSET(event_dates,MATCH(G3,event_dates,0),0,500,1),0)),"",INDEX(events,MATCH(G3,event_dates,0)+MATCH(G3,OFFSET(event_dates,MATCH(G3,event_dates,0),0,500,1),0)))</f>
        <v/>
      </c>
      <c r="H4" s="127"/>
      <c r="I4" s="126" t="str">
        <f ca="1">IF(ISERROR(MATCH(I3,event_dates,0)+MATCH(I3,OFFSET(event_dates,MATCH(I3,event_dates,0),0,500,1),0)),"",INDEX(events,MATCH(I3,event_dates,0)+MATCH(I3,OFFSET(event_dates,MATCH(I3,event_dates,0),0,500,1),0)))</f>
        <v/>
      </c>
      <c r="J4" s="127"/>
      <c r="K4" s="126" t="str">
        <f ca="1">IF(ISERROR(MATCH(K3,event_dates,0)+MATCH(K3,OFFSET(event_dates,MATCH(K3,event_dates,0),0,500,1),0)),"",INDEX(events,MATCH(K3,event_dates,0)+MATCH(K3,OFFSET(event_dates,MATCH(K3,event_dates,0),0,500,1),0)))</f>
        <v/>
      </c>
      <c r="L4" s="127"/>
      <c r="M4" s="126" t="str">
        <f ca="1">IF(ISERROR(MATCH(M3,event_dates,0)+MATCH(M3,OFFSET(event_dates,MATCH(M3,event_dates,0),0,500,1),0)),"",INDEX(events,MATCH(M3,event_dates,0)+MATCH(M3,OFFSET(event_dates,MATCH(M3,event_dates,0),0,500,1),0)))</f>
        <v/>
      </c>
      <c r="N4" s="127"/>
    </row>
    <row r="5" spans="1:14" s="4" customFormat="1">
      <c r="A5" s="128"/>
      <c r="B5" s="127"/>
      <c r="C5" s="128"/>
      <c r="D5" s="127"/>
      <c r="E5" s="128"/>
      <c r="F5" s="127"/>
      <c r="G5" s="128"/>
      <c r="H5" s="127"/>
      <c r="I5" s="128"/>
      <c r="J5" s="127"/>
      <c r="K5" s="128"/>
      <c r="L5" s="127"/>
      <c r="M5" s="128"/>
      <c r="N5" s="127"/>
    </row>
    <row r="6" spans="1:14" s="4" customFormat="1">
      <c r="A6" s="128"/>
      <c r="B6" s="127"/>
      <c r="C6" s="128"/>
      <c r="D6" s="127"/>
      <c r="E6" s="128"/>
      <c r="F6" s="127"/>
      <c r="G6" s="128"/>
      <c r="H6" s="127"/>
      <c r="I6" s="128"/>
      <c r="J6" s="127"/>
      <c r="K6" s="128"/>
      <c r="L6" s="127"/>
      <c r="M6" s="128"/>
      <c r="N6" s="127"/>
    </row>
    <row r="7" spans="1:14" s="4" customFormat="1">
      <c r="A7" s="128" t="s">
        <v>21</v>
      </c>
      <c r="B7" s="127"/>
      <c r="C7" s="128" t="s">
        <v>21</v>
      </c>
      <c r="D7" s="127"/>
      <c r="E7" s="128" t="s">
        <v>21</v>
      </c>
      <c r="F7" s="127"/>
      <c r="G7" s="128" t="s">
        <v>21</v>
      </c>
      <c r="H7" s="127"/>
      <c r="I7" s="128" t="s">
        <v>21</v>
      </c>
      <c r="J7" s="127"/>
      <c r="K7" s="128" t="s">
        <v>21</v>
      </c>
      <c r="L7" s="127"/>
      <c r="M7" s="128" t="s">
        <v>21</v>
      </c>
      <c r="N7" s="127"/>
    </row>
    <row r="8" spans="1:14" s="5" customFormat="1">
      <c r="A8" s="131" t="s">
        <v>21</v>
      </c>
      <c r="B8" s="132"/>
      <c r="C8" s="131" t="s">
        <v>21</v>
      </c>
      <c r="D8" s="132"/>
      <c r="E8" s="131" t="s">
        <v>21</v>
      </c>
      <c r="F8" s="132"/>
      <c r="G8" s="131" t="s">
        <v>21</v>
      </c>
      <c r="H8" s="132"/>
      <c r="I8" s="131" t="s">
        <v>21</v>
      </c>
      <c r="J8" s="132"/>
      <c r="K8" s="131" t="s">
        <v>21</v>
      </c>
      <c r="L8" s="132"/>
      <c r="M8" s="131" t="s">
        <v>21</v>
      </c>
      <c r="N8" s="132"/>
    </row>
    <row r="9" spans="1:14" s="4" customFormat="1" ht="17">
      <c r="A9" s="7">
        <f>Year!Q30</f>
        <v>42435</v>
      </c>
      <c r="B9" s="8" t="str">
        <f>IF(ISERROR(MATCH(A9,event_dates,0)),"",INDEX(events,MATCH(A9,event_dates,0)))</f>
        <v/>
      </c>
      <c r="C9" s="7">
        <f>Year!R30</f>
        <v>42436</v>
      </c>
      <c r="D9" s="8" t="str">
        <f>IF(ISERROR(MATCH(C9,event_dates,0)),"",INDEX(events,MATCH(C9,event_dates,0)))</f>
        <v/>
      </c>
      <c r="E9" s="7">
        <f>Year!S30</f>
        <v>42437</v>
      </c>
      <c r="F9" s="8" t="str">
        <f>IF(ISERROR(MATCH(E9,event_dates,0)),"",INDEX(events,MATCH(E9,event_dates,0)))</f>
        <v/>
      </c>
      <c r="G9" s="7">
        <f>Year!T30</f>
        <v>42438</v>
      </c>
      <c r="H9" s="8" t="str">
        <f>IF(ISERROR(MATCH(G9,event_dates,0)),"",INDEX(events,MATCH(G9,event_dates,0)))</f>
        <v/>
      </c>
      <c r="I9" s="7">
        <f>Year!U30</f>
        <v>42439</v>
      </c>
      <c r="J9" s="8" t="str">
        <f>IF(ISERROR(MATCH(I9,event_dates,0)),"",INDEX(events,MATCH(I9,event_dates,0)))</f>
        <v/>
      </c>
      <c r="K9" s="7">
        <f>Year!V30</f>
        <v>42440</v>
      </c>
      <c r="L9" s="8" t="str">
        <f>IF(ISERROR(MATCH(K9,event_dates,0)),"",INDEX(events,MATCH(K9,event_dates,0)))</f>
        <v/>
      </c>
      <c r="M9" s="7">
        <f>Year!W30</f>
        <v>42441</v>
      </c>
      <c r="N9" s="8" t="str">
        <f>IF(ISERROR(MATCH(M9,event_dates,0)),"",INDEX(events,MATCH(M9,event_dates,0)))</f>
        <v/>
      </c>
    </row>
    <row r="10" spans="1:14" s="4" customFormat="1">
      <c r="A10" s="126" t="str">
        <f ca="1">IF(ISERROR(MATCH(A9,event_dates,0)+MATCH(A9,OFFSET(event_dates,MATCH(A9,event_dates,0),0,500,1),0)),"",INDEX(events,MATCH(A9,event_dates,0)+MATCH(A9,OFFSET(event_dates,MATCH(A9,event_dates,0),0,500,1),0)))</f>
        <v/>
      </c>
      <c r="B10" s="127"/>
      <c r="C10" s="126" t="str">
        <f ca="1">IF(ISERROR(MATCH(C9,event_dates,0)+MATCH(C9,OFFSET(event_dates,MATCH(C9,event_dates,0),0,500,1),0)),"",INDEX(events,MATCH(C9,event_dates,0)+MATCH(C9,OFFSET(event_dates,MATCH(C9,event_dates,0),0,500,1),0)))</f>
        <v/>
      </c>
      <c r="D10" s="127"/>
      <c r="E10" s="126" t="str">
        <f ca="1">IF(ISERROR(MATCH(E9,event_dates,0)+MATCH(E9,OFFSET(event_dates,MATCH(E9,event_dates,0),0,500,1),0)),"",INDEX(events,MATCH(E9,event_dates,0)+MATCH(E9,OFFSET(event_dates,MATCH(E9,event_dates,0),0,500,1),0)))</f>
        <v/>
      </c>
      <c r="F10" s="127"/>
      <c r="G10" s="126" t="str">
        <f ca="1">IF(ISERROR(MATCH(G9,event_dates,0)+MATCH(G9,OFFSET(event_dates,MATCH(G9,event_dates,0),0,500,1),0)),"",INDEX(events,MATCH(G9,event_dates,0)+MATCH(G9,OFFSET(event_dates,MATCH(G9,event_dates,0),0,500,1),0)))</f>
        <v/>
      </c>
      <c r="H10" s="127"/>
      <c r="I10" s="126" t="str">
        <f ca="1">IF(ISERROR(MATCH(I9,event_dates,0)+MATCH(I9,OFFSET(event_dates,MATCH(I9,event_dates,0),0,500,1),0)),"",INDEX(events,MATCH(I9,event_dates,0)+MATCH(I9,OFFSET(event_dates,MATCH(I9,event_dates,0),0,500,1),0)))</f>
        <v/>
      </c>
      <c r="J10" s="127"/>
      <c r="K10" s="126" t="str">
        <f ca="1">IF(ISERROR(MATCH(K9,event_dates,0)+MATCH(K9,OFFSET(event_dates,MATCH(K9,event_dates,0),0,500,1),0)),"",INDEX(events,MATCH(K9,event_dates,0)+MATCH(K9,OFFSET(event_dates,MATCH(K9,event_dates,0),0,500,1),0)))</f>
        <v/>
      </c>
      <c r="L10" s="127"/>
      <c r="M10" s="126" t="str">
        <f ca="1">IF(ISERROR(MATCH(M9,event_dates,0)+MATCH(M9,OFFSET(event_dates,MATCH(M9,event_dates,0),0,500,1),0)),"",INDEX(events,MATCH(M9,event_dates,0)+MATCH(M9,OFFSET(event_dates,MATCH(M9,event_dates,0),0,500,1),0)))</f>
        <v/>
      </c>
      <c r="N10" s="127"/>
    </row>
    <row r="11" spans="1:14" s="4" customFormat="1">
      <c r="A11" s="128"/>
      <c r="B11" s="127"/>
      <c r="C11" s="128"/>
      <c r="D11" s="127"/>
      <c r="E11" s="128"/>
      <c r="F11" s="127"/>
      <c r="G11" s="128"/>
      <c r="H11" s="127"/>
      <c r="I11" s="128"/>
      <c r="J11" s="127"/>
      <c r="K11" s="128"/>
      <c r="L11" s="127"/>
      <c r="M11" s="128"/>
      <c r="N11" s="127"/>
    </row>
    <row r="12" spans="1:14" s="4" customFormat="1">
      <c r="A12" s="128"/>
      <c r="B12" s="127"/>
      <c r="C12" s="128"/>
      <c r="D12" s="127"/>
      <c r="E12" s="128"/>
      <c r="F12" s="127"/>
      <c r="G12" s="128"/>
      <c r="H12" s="127"/>
      <c r="I12" s="128"/>
      <c r="J12" s="127"/>
      <c r="K12" s="128"/>
      <c r="L12" s="127"/>
      <c r="M12" s="128"/>
      <c r="N12" s="127"/>
    </row>
    <row r="13" spans="1:14" s="4" customFormat="1">
      <c r="A13" s="128" t="s">
        <v>21</v>
      </c>
      <c r="B13" s="127"/>
      <c r="C13" s="128" t="s">
        <v>21</v>
      </c>
      <c r="D13" s="127"/>
      <c r="E13" s="128" t="s">
        <v>21</v>
      </c>
      <c r="F13" s="127"/>
      <c r="G13" s="128" t="s">
        <v>21</v>
      </c>
      <c r="H13" s="127"/>
      <c r="I13" s="128" t="s">
        <v>21</v>
      </c>
      <c r="J13" s="127"/>
      <c r="K13" s="128" t="s">
        <v>21</v>
      </c>
      <c r="L13" s="127"/>
      <c r="M13" s="128" t="s">
        <v>21</v>
      </c>
      <c r="N13" s="127"/>
    </row>
    <row r="14" spans="1:14" s="5" customFormat="1">
      <c r="A14" s="131" t="s">
        <v>21</v>
      </c>
      <c r="B14" s="132"/>
      <c r="C14" s="131" t="s">
        <v>21</v>
      </c>
      <c r="D14" s="132"/>
      <c r="E14" s="131" t="s">
        <v>21</v>
      </c>
      <c r="F14" s="132"/>
      <c r="G14" s="131" t="s">
        <v>21</v>
      </c>
      <c r="H14" s="132"/>
      <c r="I14" s="131" t="s">
        <v>21</v>
      </c>
      <c r="J14" s="132"/>
      <c r="K14" s="131" t="s">
        <v>21</v>
      </c>
      <c r="L14" s="132"/>
      <c r="M14" s="131" t="s">
        <v>21</v>
      </c>
      <c r="N14" s="132"/>
    </row>
    <row r="15" spans="1:14" s="4" customFormat="1" ht="17">
      <c r="A15" s="7">
        <f>Year!Q31</f>
        <v>42442</v>
      </c>
      <c r="B15" s="8" t="str">
        <f>IF(ISERROR(MATCH(A15,event_dates,0)),"",INDEX(events,MATCH(A15,event_dates,0)))</f>
        <v/>
      </c>
      <c r="C15" s="7">
        <f>Year!R31</f>
        <v>42443</v>
      </c>
      <c r="D15" s="8" t="str">
        <f>IF(ISERROR(MATCH(C15,event_dates,0)),"",INDEX(events,MATCH(C15,event_dates,0)))</f>
        <v/>
      </c>
      <c r="E15" s="7">
        <f>Year!S31</f>
        <v>42444</v>
      </c>
      <c r="F15" s="8" t="str">
        <f>IF(ISERROR(MATCH(E15,event_dates,0)),"",INDEX(events,MATCH(E15,event_dates,0)))</f>
        <v/>
      </c>
      <c r="G15" s="7">
        <f>Year!T31</f>
        <v>42445</v>
      </c>
      <c r="H15" s="8" t="str">
        <f>IF(ISERROR(MATCH(G15,event_dates,0)),"",INDEX(events,MATCH(G15,event_dates,0)))</f>
        <v/>
      </c>
      <c r="I15" s="7">
        <f>Year!U31</f>
        <v>42446</v>
      </c>
      <c r="J15" s="8" t="str">
        <f>IF(ISERROR(MATCH(I15,event_dates,0)),"",INDEX(events,MATCH(I15,event_dates,0)))</f>
        <v/>
      </c>
      <c r="K15" s="7">
        <f>Year!V31</f>
        <v>42447</v>
      </c>
      <c r="L15" s="8" t="str">
        <f>IF(ISERROR(MATCH(K15,event_dates,0)),"",INDEX(events,MATCH(K15,event_dates,0)))</f>
        <v/>
      </c>
      <c r="M15" s="7">
        <f>Year!W31</f>
        <v>42448</v>
      </c>
      <c r="N15" s="8" t="str">
        <f>IF(ISERROR(MATCH(M15,event_dates,0)),"",INDEX(events,MATCH(M15,event_dates,0)))</f>
        <v/>
      </c>
    </row>
    <row r="16" spans="1:14" s="4" customFormat="1">
      <c r="A16" s="126" t="str">
        <f ca="1">IF(ISERROR(MATCH(A15,event_dates,0)+MATCH(A15,OFFSET(event_dates,MATCH(A15,event_dates,0),0,500,1),0)),"",INDEX(events,MATCH(A15,event_dates,0)+MATCH(A15,OFFSET(event_dates,MATCH(A15,event_dates,0),0,500,1),0)))</f>
        <v/>
      </c>
      <c r="B16" s="127"/>
      <c r="C16" s="126" t="str">
        <f ca="1">IF(ISERROR(MATCH(C15,event_dates,0)+MATCH(C15,OFFSET(event_dates,MATCH(C15,event_dates,0),0,500,1),0)),"",INDEX(events,MATCH(C15,event_dates,0)+MATCH(C15,OFFSET(event_dates,MATCH(C15,event_dates,0),0,500,1),0)))</f>
        <v/>
      </c>
      <c r="D16" s="127"/>
      <c r="E16" s="126" t="str">
        <f ca="1">IF(ISERROR(MATCH(E15,event_dates,0)+MATCH(E15,OFFSET(event_dates,MATCH(E15,event_dates,0),0,500,1),0)),"",INDEX(events,MATCH(E15,event_dates,0)+MATCH(E15,OFFSET(event_dates,MATCH(E15,event_dates,0),0,500,1),0)))</f>
        <v/>
      </c>
      <c r="F16" s="127"/>
      <c r="G16" s="126" t="str">
        <f ca="1">IF(ISERROR(MATCH(G15,event_dates,0)+MATCH(G15,OFFSET(event_dates,MATCH(G15,event_dates,0),0,500,1),0)),"",INDEX(events,MATCH(G15,event_dates,0)+MATCH(G15,OFFSET(event_dates,MATCH(G15,event_dates,0),0,500,1),0)))</f>
        <v/>
      </c>
      <c r="H16" s="127"/>
      <c r="I16" s="126" t="str">
        <f ca="1">IF(ISERROR(MATCH(I15,event_dates,0)+MATCH(I15,OFFSET(event_dates,MATCH(I15,event_dates,0),0,500,1),0)),"",INDEX(events,MATCH(I15,event_dates,0)+MATCH(I15,OFFSET(event_dates,MATCH(I15,event_dates,0),0,500,1),0)))</f>
        <v/>
      </c>
      <c r="J16" s="127"/>
      <c r="K16" s="126" t="str">
        <f ca="1">IF(ISERROR(MATCH(K15,event_dates,0)+MATCH(K15,OFFSET(event_dates,MATCH(K15,event_dates,0),0,500,1),0)),"",INDEX(events,MATCH(K15,event_dates,0)+MATCH(K15,OFFSET(event_dates,MATCH(K15,event_dates,0),0,500,1),0)))</f>
        <v/>
      </c>
      <c r="L16" s="127"/>
      <c r="M16" s="126" t="str">
        <f ca="1">IF(ISERROR(MATCH(M15,event_dates,0)+MATCH(M15,OFFSET(event_dates,MATCH(M15,event_dates,0),0,500,1),0)),"",INDEX(events,MATCH(M15,event_dates,0)+MATCH(M15,OFFSET(event_dates,MATCH(M15,event_dates,0),0,500,1),0)))</f>
        <v/>
      </c>
      <c r="N16" s="127"/>
    </row>
    <row r="17" spans="1:14" s="4" customFormat="1">
      <c r="A17" s="128"/>
      <c r="B17" s="127"/>
      <c r="C17" s="128"/>
      <c r="D17" s="127"/>
      <c r="E17" s="128"/>
      <c r="F17" s="127"/>
      <c r="G17" s="128"/>
      <c r="H17" s="127"/>
      <c r="I17" s="128"/>
      <c r="J17" s="127"/>
      <c r="K17" s="128"/>
      <c r="L17" s="127"/>
      <c r="M17" s="128"/>
      <c r="N17" s="127"/>
    </row>
    <row r="18" spans="1:14" s="4" customFormat="1">
      <c r="A18" s="128"/>
      <c r="B18" s="127"/>
      <c r="C18" s="128"/>
      <c r="D18" s="127"/>
      <c r="E18" s="128"/>
      <c r="F18" s="127"/>
      <c r="G18" s="128"/>
      <c r="H18" s="127"/>
      <c r="I18" s="128"/>
      <c r="J18" s="127"/>
      <c r="K18" s="128"/>
      <c r="L18" s="127"/>
      <c r="M18" s="128"/>
      <c r="N18" s="127"/>
    </row>
    <row r="19" spans="1:14" s="4" customFormat="1">
      <c r="A19" s="128" t="s">
        <v>21</v>
      </c>
      <c r="B19" s="127"/>
      <c r="C19" s="128" t="s">
        <v>21</v>
      </c>
      <c r="D19" s="127"/>
      <c r="E19" s="128" t="s">
        <v>21</v>
      </c>
      <c r="F19" s="127"/>
      <c r="G19" s="128" t="s">
        <v>21</v>
      </c>
      <c r="H19" s="127"/>
      <c r="I19" s="128" t="s">
        <v>21</v>
      </c>
      <c r="J19" s="127"/>
      <c r="K19" s="128" t="s">
        <v>21</v>
      </c>
      <c r="L19" s="127"/>
      <c r="M19" s="128" t="s">
        <v>21</v>
      </c>
      <c r="N19" s="127"/>
    </row>
    <row r="20" spans="1:14" s="5" customFormat="1">
      <c r="A20" s="131" t="s">
        <v>21</v>
      </c>
      <c r="B20" s="132"/>
      <c r="C20" s="131" t="s">
        <v>21</v>
      </c>
      <c r="D20" s="132"/>
      <c r="E20" s="131" t="s">
        <v>21</v>
      </c>
      <c r="F20" s="132"/>
      <c r="G20" s="131" t="s">
        <v>21</v>
      </c>
      <c r="H20" s="132"/>
      <c r="I20" s="131" t="s">
        <v>21</v>
      </c>
      <c r="J20" s="132"/>
      <c r="K20" s="131" t="s">
        <v>21</v>
      </c>
      <c r="L20" s="132"/>
      <c r="M20" s="131" t="s">
        <v>21</v>
      </c>
      <c r="N20" s="132"/>
    </row>
    <row r="21" spans="1:14" s="4" customFormat="1" ht="17">
      <c r="A21" s="7">
        <f>Year!Q32</f>
        <v>42449</v>
      </c>
      <c r="B21" s="8" t="str">
        <f>IF(ISERROR(MATCH(A21,event_dates,0)),"",INDEX(events,MATCH(A21,event_dates,0)))</f>
        <v/>
      </c>
      <c r="C21" s="7">
        <f>Year!R32</f>
        <v>42450</v>
      </c>
      <c r="D21" s="8" t="str">
        <f>IF(ISERROR(MATCH(C21,event_dates,0)),"",INDEX(events,MATCH(C21,event_dates,0)))</f>
        <v/>
      </c>
      <c r="E21" s="7">
        <f>Year!S32</f>
        <v>42451</v>
      </c>
      <c r="F21" s="8" t="str">
        <f>IF(ISERROR(MATCH(E21,event_dates,0)),"",INDEX(events,MATCH(E21,event_dates,0)))</f>
        <v/>
      </c>
      <c r="G21" s="7">
        <f>Year!T32</f>
        <v>42452</v>
      </c>
      <c r="H21" s="8" t="str">
        <f>IF(ISERROR(MATCH(G21,event_dates,0)),"",INDEX(events,MATCH(G21,event_dates,0)))</f>
        <v/>
      </c>
      <c r="I21" s="7">
        <f>Year!U32</f>
        <v>42453</v>
      </c>
      <c r="J21" s="8" t="str">
        <f>IF(ISERROR(MATCH(I21,event_dates,0)),"",INDEX(events,MATCH(I21,event_dates,0)))</f>
        <v/>
      </c>
      <c r="K21" s="7">
        <f>Year!V32</f>
        <v>42454</v>
      </c>
      <c r="L21" s="8" t="str">
        <f>IF(ISERROR(MATCH(K21,event_dates,0)),"",INDEX(events,MATCH(K21,event_dates,0)))</f>
        <v/>
      </c>
      <c r="M21" s="7">
        <f>Year!W32</f>
        <v>42455</v>
      </c>
      <c r="N21" s="8" t="str">
        <f>IF(ISERROR(MATCH(M21,event_dates,0)),"",INDEX(events,MATCH(M21,event_dates,0)))</f>
        <v/>
      </c>
    </row>
    <row r="22" spans="1:14" s="4" customFormat="1">
      <c r="A22" s="126" t="str">
        <f ca="1">IF(ISERROR(MATCH(A21,event_dates,0)+MATCH(A21,OFFSET(event_dates,MATCH(A21,event_dates,0),0,500,1),0)),"",INDEX(events,MATCH(A21,event_dates,0)+MATCH(A21,OFFSET(event_dates,MATCH(A21,event_dates,0),0,500,1),0)))</f>
        <v/>
      </c>
      <c r="B22" s="127"/>
      <c r="C22" s="126" t="str">
        <f ca="1">IF(ISERROR(MATCH(C21,event_dates,0)+MATCH(C21,OFFSET(event_dates,MATCH(C21,event_dates,0),0,500,1),0)),"",INDEX(events,MATCH(C21,event_dates,0)+MATCH(C21,OFFSET(event_dates,MATCH(C21,event_dates,0),0,500,1),0)))</f>
        <v/>
      </c>
      <c r="D22" s="127"/>
      <c r="E22" s="126" t="str">
        <f ca="1">IF(ISERROR(MATCH(E21,event_dates,0)+MATCH(E21,OFFSET(event_dates,MATCH(E21,event_dates,0),0,500,1),0)),"",INDEX(events,MATCH(E21,event_dates,0)+MATCH(E21,OFFSET(event_dates,MATCH(E21,event_dates,0),0,500,1),0)))</f>
        <v/>
      </c>
      <c r="F22" s="127"/>
      <c r="G22" s="126" t="str">
        <f ca="1">IF(ISERROR(MATCH(G21,event_dates,0)+MATCH(G21,OFFSET(event_dates,MATCH(G21,event_dates,0),0,500,1),0)),"",INDEX(events,MATCH(G21,event_dates,0)+MATCH(G21,OFFSET(event_dates,MATCH(G21,event_dates,0),0,500,1),0)))</f>
        <v/>
      </c>
      <c r="H22" s="127"/>
      <c r="I22" s="126" t="str">
        <f ca="1">IF(ISERROR(MATCH(I21,event_dates,0)+MATCH(I21,OFFSET(event_dates,MATCH(I21,event_dates,0),0,500,1),0)),"",INDEX(events,MATCH(I21,event_dates,0)+MATCH(I21,OFFSET(event_dates,MATCH(I21,event_dates,0),0,500,1),0)))</f>
        <v/>
      </c>
      <c r="J22" s="127"/>
      <c r="K22" s="126" t="str">
        <f ca="1">IF(ISERROR(MATCH(K21,event_dates,0)+MATCH(K21,OFFSET(event_dates,MATCH(K21,event_dates,0),0,500,1),0)),"",INDEX(events,MATCH(K21,event_dates,0)+MATCH(K21,OFFSET(event_dates,MATCH(K21,event_dates,0),0,500,1),0)))</f>
        <v/>
      </c>
      <c r="L22" s="127"/>
      <c r="M22" s="126" t="str">
        <f ca="1">IF(ISERROR(MATCH(M21,event_dates,0)+MATCH(M21,OFFSET(event_dates,MATCH(M21,event_dates,0),0,500,1),0)),"",INDEX(events,MATCH(M21,event_dates,0)+MATCH(M21,OFFSET(event_dates,MATCH(M21,event_dates,0),0,500,1),0)))</f>
        <v/>
      </c>
      <c r="N22" s="127"/>
    </row>
    <row r="23" spans="1:14" s="4" customFormat="1">
      <c r="A23" s="128"/>
      <c r="B23" s="127"/>
      <c r="C23" s="128"/>
      <c r="D23" s="127"/>
      <c r="E23" s="128"/>
      <c r="F23" s="127"/>
      <c r="G23" s="128"/>
      <c r="H23" s="127"/>
      <c r="I23" s="128"/>
      <c r="J23" s="127"/>
      <c r="K23" s="128"/>
      <c r="L23" s="127"/>
      <c r="M23" s="128"/>
      <c r="N23" s="127"/>
    </row>
    <row r="24" spans="1:14" s="4" customFormat="1">
      <c r="A24" s="128"/>
      <c r="B24" s="127"/>
      <c r="C24" s="128"/>
      <c r="D24" s="127"/>
      <c r="E24" s="128"/>
      <c r="F24" s="127"/>
      <c r="G24" s="128"/>
      <c r="H24" s="127"/>
      <c r="I24" s="128"/>
      <c r="J24" s="127"/>
      <c r="K24" s="128"/>
      <c r="L24" s="127"/>
      <c r="M24" s="128"/>
      <c r="N24" s="127"/>
    </row>
    <row r="25" spans="1:14" s="4" customFormat="1">
      <c r="A25" s="128" t="s">
        <v>21</v>
      </c>
      <c r="B25" s="127"/>
      <c r="C25" s="128" t="s">
        <v>21</v>
      </c>
      <c r="D25" s="127"/>
      <c r="E25" s="128" t="s">
        <v>21</v>
      </c>
      <c r="F25" s="127"/>
      <c r="G25" s="128" t="s">
        <v>21</v>
      </c>
      <c r="H25" s="127"/>
      <c r="I25" s="128" t="s">
        <v>21</v>
      </c>
      <c r="J25" s="127"/>
      <c r="K25" s="128" t="s">
        <v>21</v>
      </c>
      <c r="L25" s="127"/>
      <c r="M25" s="128" t="s">
        <v>21</v>
      </c>
      <c r="N25" s="127"/>
    </row>
    <row r="26" spans="1:14" s="5" customFormat="1">
      <c r="A26" s="131" t="s">
        <v>21</v>
      </c>
      <c r="B26" s="132"/>
      <c r="C26" s="131" t="s">
        <v>21</v>
      </c>
      <c r="D26" s="132"/>
      <c r="E26" s="131" t="s">
        <v>21</v>
      </c>
      <c r="F26" s="132"/>
      <c r="G26" s="131" t="s">
        <v>21</v>
      </c>
      <c r="H26" s="132"/>
      <c r="I26" s="131" t="s">
        <v>21</v>
      </c>
      <c r="J26" s="132"/>
      <c r="K26" s="131" t="s">
        <v>21</v>
      </c>
      <c r="L26" s="132"/>
      <c r="M26" s="131" t="s">
        <v>21</v>
      </c>
      <c r="N26" s="132"/>
    </row>
    <row r="27" spans="1:14" s="4" customFormat="1" ht="17">
      <c r="A27" s="7">
        <f>Year!Q33</f>
        <v>42456</v>
      </c>
      <c r="B27" s="8" t="str">
        <f>IF(ISERROR(MATCH(A27,event_dates,0)),"",INDEX(events,MATCH(A27,event_dates,0)))</f>
        <v/>
      </c>
      <c r="C27" s="7">
        <f>Year!R33</f>
        <v>42457</v>
      </c>
      <c r="D27" s="8" t="str">
        <f>IF(ISERROR(MATCH(C27,event_dates,0)),"",INDEX(events,MATCH(C27,event_dates,0)))</f>
        <v/>
      </c>
      <c r="E27" s="7">
        <f>Year!S33</f>
        <v>42458</v>
      </c>
      <c r="F27" s="8" t="str">
        <f>IF(ISERROR(MATCH(E27,event_dates,0)),"",INDEX(events,MATCH(E27,event_dates,0)))</f>
        <v/>
      </c>
      <c r="G27" s="7">
        <f>Year!T33</f>
        <v>42459</v>
      </c>
      <c r="H27" s="8" t="str">
        <f>IF(ISERROR(MATCH(G27,event_dates,0)),"",INDEX(events,MATCH(G27,event_dates,0)))</f>
        <v/>
      </c>
      <c r="I27" s="7">
        <f>Year!U33</f>
        <v>42460</v>
      </c>
      <c r="J27" s="8" t="str">
        <f>IF(ISERROR(MATCH(I27,event_dates,0)),"",INDEX(events,MATCH(I27,event_dates,0)))</f>
        <v/>
      </c>
      <c r="K27" s="7" t="str">
        <f>Year!V33</f>
        <v/>
      </c>
      <c r="L27" s="8" t="str">
        <f>IF(ISERROR(MATCH(K27,event_dates,0)),"",INDEX(events,MATCH(K27,event_dates,0)))</f>
        <v/>
      </c>
      <c r="M27" s="7">
        <f>Year!W34</f>
        <v>21</v>
      </c>
      <c r="N27" s="8" t="str">
        <f>IF(ISERROR(MATCH(M27,event_dates,0)),"",INDEX(events,MATCH(M27,event_dates,0)))</f>
        <v/>
      </c>
    </row>
    <row r="28" spans="1:14" s="4" customFormat="1">
      <c r="A28" s="126" t="str">
        <f ca="1">IF(ISERROR(MATCH(A27,event_dates,0)+MATCH(A27,OFFSET(event_dates,MATCH(A27,event_dates,0),0,500,1),0)),"",INDEX(events,MATCH(A27,event_dates,0)+MATCH(A27,OFFSET(event_dates,MATCH(A27,event_dates,0),0,500,1),0)))</f>
        <v/>
      </c>
      <c r="B28" s="127"/>
      <c r="C28" s="126" t="str">
        <f ca="1">IF(ISERROR(MATCH(C27,event_dates,0)+MATCH(C27,OFFSET(event_dates,MATCH(C27,event_dates,0),0,500,1),0)),"",INDEX(events,MATCH(C27,event_dates,0)+MATCH(C27,OFFSET(event_dates,MATCH(C27,event_dates,0),0,500,1),0)))</f>
        <v/>
      </c>
      <c r="D28" s="127"/>
      <c r="E28" s="126" t="str">
        <f ca="1">IF(ISERROR(MATCH(E27,event_dates,0)+MATCH(E27,OFFSET(event_dates,MATCH(E27,event_dates,0),0,500,1),0)),"",INDEX(events,MATCH(E27,event_dates,0)+MATCH(E27,OFFSET(event_dates,MATCH(E27,event_dates,0),0,500,1),0)))</f>
        <v/>
      </c>
      <c r="F28" s="127"/>
      <c r="G28" s="126" t="str">
        <f ca="1">IF(ISERROR(MATCH(G27,event_dates,0)+MATCH(G27,OFFSET(event_dates,MATCH(G27,event_dates,0),0,500,1),0)),"",INDEX(events,MATCH(G27,event_dates,0)+MATCH(G27,OFFSET(event_dates,MATCH(G27,event_dates,0),0,500,1),0)))</f>
        <v/>
      </c>
      <c r="H28" s="127"/>
      <c r="I28" s="126" t="str">
        <f ca="1">IF(ISERROR(MATCH(I27,event_dates,0)+MATCH(I27,OFFSET(event_dates,MATCH(I27,event_dates,0),0,500,1),0)),"",INDEX(events,MATCH(I27,event_dates,0)+MATCH(I27,OFFSET(event_dates,MATCH(I27,event_dates,0),0,500,1),0)))</f>
        <v/>
      </c>
      <c r="J28" s="127"/>
      <c r="K28" s="126" t="str">
        <f ca="1">IF(ISERROR(MATCH(K27,event_dates,0)+MATCH(K27,OFFSET(event_dates,MATCH(K27,event_dates,0),0,500,1),0)),"",INDEX(events,MATCH(K27,event_dates,0)+MATCH(K27,OFFSET(event_dates,MATCH(K27,event_dates,0),0,500,1),0)))</f>
        <v/>
      </c>
      <c r="L28" s="127"/>
      <c r="M28" s="126" t="str">
        <f ca="1">IF(ISERROR(MATCH(M27,event_dates,0)+MATCH(M27,OFFSET(event_dates,MATCH(M27,event_dates,0),0,500,1),0)),"",INDEX(events,MATCH(M27,event_dates,0)+MATCH(M27,OFFSET(event_dates,MATCH(M27,event_dates,0),0,500,1),0)))</f>
        <v/>
      </c>
      <c r="N28" s="127"/>
    </row>
    <row r="29" spans="1:14" s="4" customFormat="1">
      <c r="A29" s="128"/>
      <c r="B29" s="127"/>
      <c r="C29" s="128"/>
      <c r="D29" s="127"/>
      <c r="E29" s="128"/>
      <c r="F29" s="127"/>
      <c r="G29" s="128"/>
      <c r="H29" s="127"/>
      <c r="I29" s="128"/>
      <c r="J29" s="127"/>
      <c r="K29" s="128"/>
      <c r="L29" s="127"/>
      <c r="M29" s="128"/>
      <c r="N29" s="127"/>
    </row>
    <row r="30" spans="1:14" s="4" customFormat="1">
      <c r="A30" s="128"/>
      <c r="B30" s="127"/>
      <c r="C30" s="128"/>
      <c r="D30" s="127"/>
      <c r="E30" s="128"/>
      <c r="F30" s="127"/>
      <c r="G30" s="128"/>
      <c r="H30" s="127"/>
      <c r="I30" s="128"/>
      <c r="J30" s="127"/>
      <c r="K30" s="128"/>
      <c r="L30" s="127"/>
      <c r="M30" s="128"/>
      <c r="N30" s="127"/>
    </row>
    <row r="31" spans="1:14" s="4" customFormat="1">
      <c r="A31" s="128" t="s">
        <v>21</v>
      </c>
      <c r="B31" s="127"/>
      <c r="C31" s="128" t="s">
        <v>21</v>
      </c>
      <c r="D31" s="127"/>
      <c r="E31" s="128" t="s">
        <v>21</v>
      </c>
      <c r="F31" s="127"/>
      <c r="G31" s="128" t="s">
        <v>21</v>
      </c>
      <c r="H31" s="127"/>
      <c r="I31" s="128" t="s">
        <v>21</v>
      </c>
      <c r="J31" s="127"/>
      <c r="K31" s="128" t="s">
        <v>21</v>
      </c>
      <c r="L31" s="127"/>
      <c r="M31" s="128" t="s">
        <v>21</v>
      </c>
      <c r="N31" s="127"/>
    </row>
    <row r="32" spans="1:14" s="5" customFormat="1">
      <c r="A32" s="131" t="s">
        <v>21</v>
      </c>
      <c r="B32" s="132"/>
      <c r="C32" s="131" t="s">
        <v>21</v>
      </c>
      <c r="D32" s="132"/>
      <c r="E32" s="131" t="s">
        <v>21</v>
      </c>
      <c r="F32" s="132"/>
      <c r="G32" s="131" t="s">
        <v>21</v>
      </c>
      <c r="H32" s="132"/>
      <c r="I32" s="131" t="s">
        <v>21</v>
      </c>
      <c r="J32" s="132"/>
      <c r="K32" s="131" t="s">
        <v>21</v>
      </c>
      <c r="L32" s="132"/>
      <c r="M32" s="131" t="s">
        <v>21</v>
      </c>
      <c r="N32" s="132"/>
    </row>
    <row r="33" spans="1:14" ht="17">
      <c r="A33" s="7" t="str">
        <f>Year!Q34</f>
        <v/>
      </c>
      <c r="B33" s="8" t="str">
        <f>IF(ISERROR(MATCH(A33,event_dates,0)),"",INDEX(events,MATCH(A33,event_dates,0)))</f>
        <v/>
      </c>
      <c r="C33" s="7" t="str">
        <f>Year!R34</f>
        <v/>
      </c>
      <c r="D33" s="8" t="str">
        <f>IF(ISERROR(MATCH(C33,event_dates,0)),"",INDEX(events,MATCH(C33,event_dates,0)))</f>
        <v/>
      </c>
      <c r="E33" s="16" t="s">
        <v>23</v>
      </c>
      <c r="F33" s="2"/>
      <c r="G33" s="12"/>
      <c r="H33" s="12"/>
      <c r="I33" s="12"/>
      <c r="J33" s="12"/>
      <c r="K33" s="12"/>
      <c r="L33" s="12"/>
      <c r="M33" s="12"/>
      <c r="N33" s="17"/>
    </row>
    <row r="34" spans="1:14">
      <c r="A34" s="126" t="str">
        <f ca="1">IF(ISERROR(MATCH(A33,event_dates,0)+MATCH(A33,OFFSET(event_dates,MATCH(A33,event_dates,0),0,500,1),0)),"",INDEX(events,MATCH(A33,event_dates,0)+MATCH(A33,OFFSET(event_dates,MATCH(A33,event_dates,0),0,500,1),0)))</f>
        <v/>
      </c>
      <c r="B34" s="127"/>
      <c r="C34" s="126" t="str">
        <f ca="1">IF(ISERROR(MATCH(C33,event_dates,0)+MATCH(C33,OFFSET(event_dates,MATCH(C33,event_dates,0),0,500,1),0)),"",INDEX(events,MATCH(C33,event_dates,0)+MATCH(C33,OFFSET(event_dates,MATCH(C33,event_dates,0),0,500,1),0)))</f>
        <v/>
      </c>
      <c r="D34" s="127"/>
      <c r="E34" s="9"/>
      <c r="F34" s="6"/>
      <c r="G34" s="6"/>
      <c r="H34" s="6"/>
      <c r="I34" s="6"/>
      <c r="J34" s="6"/>
      <c r="K34" s="6"/>
      <c r="L34" s="6"/>
      <c r="M34" s="6"/>
      <c r="N34" s="10"/>
    </row>
    <row r="35" spans="1:14">
      <c r="A35" s="128"/>
      <c r="B35" s="127"/>
      <c r="C35" s="128"/>
      <c r="D35" s="127"/>
      <c r="E35" s="9"/>
      <c r="F35" s="6"/>
      <c r="G35" s="6"/>
      <c r="H35" s="6"/>
      <c r="I35" s="6"/>
      <c r="J35" s="6"/>
      <c r="K35" s="6"/>
      <c r="L35" s="6"/>
      <c r="M35" s="6"/>
      <c r="N35" s="10"/>
    </row>
    <row r="36" spans="1:14">
      <c r="A36" s="128"/>
      <c r="B36" s="127"/>
      <c r="C36" s="128"/>
      <c r="D36" s="127"/>
      <c r="E36" s="9"/>
      <c r="F36" s="6"/>
      <c r="G36" s="6"/>
      <c r="H36" s="6"/>
      <c r="I36" s="6"/>
      <c r="J36" s="6"/>
      <c r="K36" s="6"/>
      <c r="L36" s="6"/>
      <c r="M36" s="6"/>
      <c r="N36" s="10"/>
    </row>
    <row r="37" spans="1:14">
      <c r="A37" s="128" t="s">
        <v>21</v>
      </c>
      <c r="B37" s="127"/>
      <c r="C37" s="128" t="s">
        <v>21</v>
      </c>
      <c r="D37" s="127"/>
      <c r="E37" s="9"/>
      <c r="F37" s="6"/>
      <c r="G37" s="6"/>
      <c r="H37" s="6"/>
      <c r="I37" s="6"/>
      <c r="J37" s="6"/>
      <c r="K37" s="6"/>
      <c r="L37" s="6"/>
      <c r="M37" s="135" t="s">
        <v>32</v>
      </c>
      <c r="N37" s="136"/>
    </row>
    <row r="38" spans="1:14">
      <c r="A38" s="131" t="s">
        <v>21</v>
      </c>
      <c r="B38" s="132"/>
      <c r="C38" s="139" t="s">
        <v>17</v>
      </c>
      <c r="D38" s="140"/>
      <c r="E38" s="13"/>
      <c r="F38" s="11"/>
      <c r="G38" s="11"/>
      <c r="H38" s="11"/>
      <c r="I38" s="11"/>
      <c r="J38" s="11"/>
      <c r="K38" s="133" t="s">
        <v>27</v>
      </c>
      <c r="L38" s="133"/>
      <c r="M38" s="133"/>
      <c r="N38" s="134"/>
    </row>
  </sheetData>
  <mergeCells count="196">
    <mergeCell ref="M37:N37"/>
    <mergeCell ref="K38:N38"/>
    <mergeCell ref="H1:N1"/>
    <mergeCell ref="A1:G1"/>
    <mergeCell ref="A37:B37"/>
    <mergeCell ref="C37:D37"/>
    <mergeCell ref="I32:J32"/>
    <mergeCell ref="K32:L32"/>
    <mergeCell ref="M32:N32"/>
    <mergeCell ref="A34:B34"/>
    <mergeCell ref="C34:D34"/>
    <mergeCell ref="A32:B32"/>
    <mergeCell ref="A38:B38"/>
    <mergeCell ref="C38:D38"/>
    <mergeCell ref="A35:B35"/>
    <mergeCell ref="C35:D35"/>
    <mergeCell ref="A36:B36"/>
    <mergeCell ref="C36:D36"/>
    <mergeCell ref="C32:D32"/>
    <mergeCell ref="E32:F32"/>
    <mergeCell ref="G32:H32"/>
    <mergeCell ref="I30:J30"/>
    <mergeCell ref="C30:D30"/>
    <mergeCell ref="E30:F30"/>
    <mergeCell ref="G30:H30"/>
    <mergeCell ref="K30:L30"/>
    <mergeCell ref="M30:N30"/>
    <mergeCell ref="A31:B31"/>
    <mergeCell ref="C31:D31"/>
    <mergeCell ref="E31:F31"/>
    <mergeCell ref="G31:H31"/>
    <mergeCell ref="I31:J31"/>
    <mergeCell ref="K31:L31"/>
    <mergeCell ref="M31:N31"/>
    <mergeCell ref="A30:B30"/>
    <mergeCell ref="M28:N28"/>
    <mergeCell ref="A29:B29"/>
    <mergeCell ref="C29:D29"/>
    <mergeCell ref="E29:F29"/>
    <mergeCell ref="G29:H29"/>
    <mergeCell ref="I29:J29"/>
    <mergeCell ref="K29:L29"/>
    <mergeCell ref="M29:N29"/>
    <mergeCell ref="A28:B28"/>
    <mergeCell ref="C28:D28"/>
    <mergeCell ref="E28:F28"/>
    <mergeCell ref="G28:H28"/>
    <mergeCell ref="I28:J28"/>
    <mergeCell ref="K28:L28"/>
    <mergeCell ref="M25:N25"/>
    <mergeCell ref="A26:B26"/>
    <mergeCell ref="C26:D26"/>
    <mergeCell ref="E26:F26"/>
    <mergeCell ref="G26:H26"/>
    <mergeCell ref="I26:J26"/>
    <mergeCell ref="K26:L26"/>
    <mergeCell ref="M26:N26"/>
    <mergeCell ref="A25:B25"/>
    <mergeCell ref="C25:D25"/>
    <mergeCell ref="E25:F25"/>
    <mergeCell ref="G25:H25"/>
    <mergeCell ref="I25:J25"/>
    <mergeCell ref="K25:L25"/>
    <mergeCell ref="M23:N23"/>
    <mergeCell ref="A24:B24"/>
    <mergeCell ref="C24:D24"/>
    <mergeCell ref="E24:F24"/>
    <mergeCell ref="G24:H24"/>
    <mergeCell ref="I24:J24"/>
    <mergeCell ref="K24:L24"/>
    <mergeCell ref="M24:N24"/>
    <mergeCell ref="A23:B23"/>
    <mergeCell ref="C23:D23"/>
    <mergeCell ref="E23:F23"/>
    <mergeCell ref="G23:H23"/>
    <mergeCell ref="I23:J23"/>
    <mergeCell ref="K23:L23"/>
    <mergeCell ref="M20:N20"/>
    <mergeCell ref="A22:B22"/>
    <mergeCell ref="C22:D22"/>
    <mergeCell ref="E22:F22"/>
    <mergeCell ref="G22:H22"/>
    <mergeCell ref="I22:J22"/>
    <mergeCell ref="K22:L22"/>
    <mergeCell ref="M22:N22"/>
    <mergeCell ref="A20:B20"/>
    <mergeCell ref="C20:D20"/>
    <mergeCell ref="E20:F20"/>
    <mergeCell ref="G20:H20"/>
    <mergeCell ref="I20:J20"/>
    <mergeCell ref="K20:L20"/>
    <mergeCell ref="M18:N18"/>
    <mergeCell ref="A19:B19"/>
    <mergeCell ref="C19:D19"/>
    <mergeCell ref="E19:F19"/>
    <mergeCell ref="G19:H19"/>
    <mergeCell ref="I19:J19"/>
    <mergeCell ref="K19:L19"/>
    <mergeCell ref="M19:N19"/>
    <mergeCell ref="A18:B18"/>
    <mergeCell ref="C18:D18"/>
    <mergeCell ref="E18:F18"/>
    <mergeCell ref="G18:H18"/>
    <mergeCell ref="I18:J18"/>
    <mergeCell ref="K18:L18"/>
    <mergeCell ref="M16:N16"/>
    <mergeCell ref="A17:B17"/>
    <mergeCell ref="C17:D17"/>
    <mergeCell ref="E17:F17"/>
    <mergeCell ref="G17:H17"/>
    <mergeCell ref="I17:J17"/>
    <mergeCell ref="K17:L17"/>
    <mergeCell ref="M17:N17"/>
    <mergeCell ref="A16:B16"/>
    <mergeCell ref="C16:D16"/>
    <mergeCell ref="E16:F16"/>
    <mergeCell ref="G16:H16"/>
    <mergeCell ref="I16:J16"/>
    <mergeCell ref="K16:L16"/>
    <mergeCell ref="M13:N13"/>
    <mergeCell ref="A14:B14"/>
    <mergeCell ref="C14:D14"/>
    <mergeCell ref="E14:F14"/>
    <mergeCell ref="G14:H14"/>
    <mergeCell ref="I14:J14"/>
    <mergeCell ref="K14:L14"/>
    <mergeCell ref="M14:N14"/>
    <mergeCell ref="A13:B13"/>
    <mergeCell ref="C13:D13"/>
    <mergeCell ref="E13:F13"/>
    <mergeCell ref="G13:H13"/>
    <mergeCell ref="I13:J13"/>
    <mergeCell ref="K13:L13"/>
    <mergeCell ref="M11:N11"/>
    <mergeCell ref="A12:B12"/>
    <mergeCell ref="C12:D12"/>
    <mergeCell ref="E12:F12"/>
    <mergeCell ref="G12:H12"/>
    <mergeCell ref="I12:J12"/>
    <mergeCell ref="K12:L12"/>
    <mergeCell ref="M12:N12"/>
    <mergeCell ref="A11:B11"/>
    <mergeCell ref="C11:D11"/>
    <mergeCell ref="E11:F11"/>
    <mergeCell ref="G11:H11"/>
    <mergeCell ref="I11:J11"/>
    <mergeCell ref="K11:L11"/>
    <mergeCell ref="M8:N8"/>
    <mergeCell ref="A10:B10"/>
    <mergeCell ref="C10:D10"/>
    <mergeCell ref="E10:F10"/>
    <mergeCell ref="G10:H10"/>
    <mergeCell ref="I10:J10"/>
    <mergeCell ref="K10:L10"/>
    <mergeCell ref="M10:N10"/>
    <mergeCell ref="A8:B8"/>
    <mergeCell ref="C8:D8"/>
    <mergeCell ref="E8:F8"/>
    <mergeCell ref="G8:H8"/>
    <mergeCell ref="I8:J8"/>
    <mergeCell ref="K8:L8"/>
    <mergeCell ref="M6:N6"/>
    <mergeCell ref="A7:B7"/>
    <mergeCell ref="C7:D7"/>
    <mergeCell ref="E7:F7"/>
    <mergeCell ref="G7:H7"/>
    <mergeCell ref="I7:J7"/>
    <mergeCell ref="C4:D4"/>
    <mergeCell ref="K7:L7"/>
    <mergeCell ref="M7:N7"/>
    <mergeCell ref="A6:B6"/>
    <mergeCell ref="C6:D6"/>
    <mergeCell ref="E6:F6"/>
    <mergeCell ref="G6:H6"/>
    <mergeCell ref="I6:J6"/>
    <mergeCell ref="K6:L6"/>
    <mergeCell ref="K2:L2"/>
    <mergeCell ref="M4:N4"/>
    <mergeCell ref="A5:B5"/>
    <mergeCell ref="C5:D5"/>
    <mergeCell ref="E5:F5"/>
    <mergeCell ref="G5:H5"/>
    <mergeCell ref="I5:J5"/>
    <mergeCell ref="K5:L5"/>
    <mergeCell ref="M5:N5"/>
    <mergeCell ref="A4:B4"/>
    <mergeCell ref="M2:N2"/>
    <mergeCell ref="A2:B2"/>
    <mergeCell ref="C2:D2"/>
    <mergeCell ref="E2:F2"/>
    <mergeCell ref="G2:H2"/>
    <mergeCell ref="E4:F4"/>
    <mergeCell ref="G4:H4"/>
    <mergeCell ref="I4:J4"/>
    <mergeCell ref="K4:L4"/>
    <mergeCell ref="I2:J2"/>
  </mergeCells>
  <phoneticPr fontId="0" type="noConversion"/>
  <hyperlinks>
    <hyperlink ref="K38" r:id="rId1"/>
    <hyperlink ref="K38:N38" r:id="rId2" tooltip="More Calendars by Vertex42.com" display="http://www.vertex42.com/calendars/"/>
  </hyperlinks>
  <printOptions horizontalCentered="1" verticalCentered="1"/>
  <pageMargins left="0.5" right="0.5" top="0.25" bottom="0.25" header="0.25" footer="0.25"/>
  <pageSetup scale="95" orientation="landscape"/>
  <ignoredErrors>
    <ignoredError sqref="C3:L38 M3:N36 M38:N38" formula="1"/>
  </ignoredErrors>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enableFormatConditionsCalculation="0">
    <pageSetUpPr fitToPage="1"/>
  </sheetPr>
  <dimension ref="A1:N38"/>
  <sheetViews>
    <sheetView showGridLines="0" workbookViewId="0">
      <selection sqref="A1:G1"/>
    </sheetView>
  </sheetViews>
  <sheetFormatPr baseColWidth="10" defaultColWidth="8.83203125" defaultRowHeight="12" x14ac:dyDescent="0"/>
  <cols>
    <col min="1" max="1" width="4.1640625" customWidth="1"/>
    <col min="2" max="2" width="13.6640625" customWidth="1"/>
    <col min="3" max="3" width="4.1640625" customWidth="1"/>
    <col min="4" max="4" width="13.6640625" customWidth="1"/>
    <col min="5" max="5" width="4.1640625" customWidth="1"/>
    <col min="6" max="6" width="13.6640625" customWidth="1"/>
    <col min="7" max="7" width="4.1640625" customWidth="1"/>
    <col min="8" max="8" width="13.6640625" customWidth="1"/>
    <col min="9" max="9" width="4.1640625" customWidth="1"/>
    <col min="10" max="10" width="13.6640625" customWidth="1"/>
    <col min="11" max="11" width="4.1640625" customWidth="1"/>
    <col min="12" max="12" width="13.6640625" customWidth="1"/>
    <col min="13" max="13" width="4.1640625" customWidth="1"/>
    <col min="14" max="14" width="13.6640625" customWidth="1"/>
  </cols>
  <sheetData>
    <row r="1" spans="1:14" s="4" customFormat="1" ht="50" customHeight="1">
      <c r="A1" s="142" t="str">
        <f>IF(Year!$Q$4="","",Year!$Q$4)</f>
        <v>Brandon-Evansville Public School</v>
      </c>
      <c r="B1" s="142"/>
      <c r="C1" s="142"/>
      <c r="D1" s="142"/>
      <c r="E1" s="142"/>
      <c r="F1" s="142"/>
      <c r="G1" s="142"/>
      <c r="H1" s="141">
        <f>Year!A36</f>
        <v>42461</v>
      </c>
      <c r="I1" s="141"/>
      <c r="J1" s="141"/>
      <c r="K1" s="141"/>
      <c r="L1" s="141"/>
      <c r="M1" s="141"/>
      <c r="N1" s="141"/>
    </row>
    <row r="2" spans="1:14" s="4" customFormat="1" ht="15">
      <c r="A2" s="130" t="str">
        <f>'1'!A2:B2</f>
        <v>Sunday</v>
      </c>
      <c r="B2" s="125"/>
      <c r="C2" s="125" t="str">
        <f>'1'!C2:D2</f>
        <v>Monday</v>
      </c>
      <c r="D2" s="125"/>
      <c r="E2" s="125" t="str">
        <f>'1'!E2:F2</f>
        <v>Tuesday</v>
      </c>
      <c r="F2" s="125"/>
      <c r="G2" s="125" t="str">
        <f>'1'!G2:H2</f>
        <v>Wednesday</v>
      </c>
      <c r="H2" s="125"/>
      <c r="I2" s="125" t="str">
        <f>'1'!I2:J2</f>
        <v>Thursday</v>
      </c>
      <c r="J2" s="125"/>
      <c r="K2" s="125" t="str">
        <f>'1'!K2:L2</f>
        <v>Friday</v>
      </c>
      <c r="L2" s="125"/>
      <c r="M2" s="125" t="str">
        <f>'1'!M2:N2</f>
        <v>Saturday</v>
      </c>
      <c r="N2" s="129"/>
    </row>
    <row r="3" spans="1:14" s="4" customFormat="1" ht="17">
      <c r="A3" s="7" t="str">
        <f>Year!A38</f>
        <v/>
      </c>
      <c r="B3" s="8" t="str">
        <f>IF(ISERROR(MATCH(A3,event_dates,0)),"",INDEX(events,MATCH(A3,event_dates,0)))</f>
        <v/>
      </c>
      <c r="C3" s="7" t="str">
        <f>Year!B38</f>
        <v/>
      </c>
      <c r="D3" s="8" t="str">
        <f>IF(ISERROR(MATCH(C3,event_dates,0)),"",INDEX(events,MATCH(C3,event_dates,0)))</f>
        <v/>
      </c>
      <c r="E3" s="7" t="str">
        <f>Year!C38</f>
        <v/>
      </c>
      <c r="F3" s="8" t="str">
        <f>IF(ISERROR(MATCH(E3,event_dates,0)),"",INDEX(events,MATCH(E3,event_dates,0)))</f>
        <v/>
      </c>
      <c r="G3" s="7" t="str">
        <f>Year!D38</f>
        <v/>
      </c>
      <c r="H3" s="8" t="str">
        <f>IF(ISERROR(MATCH(G3,event_dates,0)),"",INDEX(events,MATCH(G3,event_dates,0)))</f>
        <v/>
      </c>
      <c r="I3" s="7" t="str">
        <f>Year!E38</f>
        <v/>
      </c>
      <c r="J3" s="8" t="str">
        <f>IF(ISERROR(MATCH(I3,event_dates,0)),"",INDEX(events,MATCH(I3,event_dates,0)))</f>
        <v/>
      </c>
      <c r="K3" s="7">
        <f>Year!F38</f>
        <v>42461</v>
      </c>
      <c r="L3" s="8" t="str">
        <f>IF(ISERROR(MATCH(K3,event_dates,0)),"",INDEX(events,MATCH(K3,event_dates,0)))</f>
        <v/>
      </c>
      <c r="M3" s="7">
        <f>Year!G38</f>
        <v>42462</v>
      </c>
      <c r="N3" s="8" t="str">
        <f>IF(ISERROR(MATCH(M3,event_dates,0)),"",INDEX(events,MATCH(M3,event_dates,0)))</f>
        <v/>
      </c>
    </row>
    <row r="4" spans="1:14" s="4" customFormat="1">
      <c r="A4" s="126" t="str">
        <f ca="1">IF(ISERROR(MATCH(A3,event_dates,0)+MATCH(A3,OFFSET(event_dates,MATCH(A3,event_dates,0),0,500,1),0)),"",INDEX(events,MATCH(A3,event_dates,0)+MATCH(A3,OFFSET(event_dates,MATCH(A3,event_dates,0),0,500,1),0)))</f>
        <v/>
      </c>
      <c r="B4" s="127"/>
      <c r="C4" s="126" t="str">
        <f ca="1">IF(ISERROR(MATCH(C3,event_dates,0)+MATCH(C3,OFFSET(event_dates,MATCH(C3,event_dates,0),0,500,1),0)),"",INDEX(events,MATCH(C3,event_dates,0)+MATCH(C3,OFFSET(event_dates,MATCH(C3,event_dates,0),0,500,1),0)))</f>
        <v/>
      </c>
      <c r="D4" s="127"/>
      <c r="E4" s="126" t="str">
        <f ca="1">IF(ISERROR(MATCH(E3,event_dates,0)+MATCH(E3,OFFSET(event_dates,MATCH(E3,event_dates,0),0,500,1),0)),"",INDEX(events,MATCH(E3,event_dates,0)+MATCH(E3,OFFSET(event_dates,MATCH(E3,event_dates,0),0,500,1),0)))</f>
        <v/>
      </c>
      <c r="F4" s="127"/>
      <c r="G4" s="126" t="str">
        <f ca="1">IF(ISERROR(MATCH(G3,event_dates,0)+MATCH(G3,OFFSET(event_dates,MATCH(G3,event_dates,0),0,500,1),0)),"",INDEX(events,MATCH(G3,event_dates,0)+MATCH(G3,OFFSET(event_dates,MATCH(G3,event_dates,0),0,500,1),0)))</f>
        <v/>
      </c>
      <c r="H4" s="127"/>
      <c r="I4" s="126" t="str">
        <f ca="1">IF(ISERROR(MATCH(I3,event_dates,0)+MATCH(I3,OFFSET(event_dates,MATCH(I3,event_dates,0),0,500,1),0)),"",INDEX(events,MATCH(I3,event_dates,0)+MATCH(I3,OFFSET(event_dates,MATCH(I3,event_dates,0),0,500,1),0)))</f>
        <v/>
      </c>
      <c r="J4" s="127"/>
      <c r="K4" s="126" t="str">
        <f ca="1">IF(ISERROR(MATCH(K3,event_dates,0)+MATCH(K3,OFFSET(event_dates,MATCH(K3,event_dates,0),0,500,1),0)),"",INDEX(events,MATCH(K3,event_dates,0)+MATCH(K3,OFFSET(event_dates,MATCH(K3,event_dates,0),0,500,1),0)))</f>
        <v/>
      </c>
      <c r="L4" s="127"/>
      <c r="M4" s="126" t="str">
        <f ca="1">IF(ISERROR(MATCH(M3,event_dates,0)+MATCH(M3,OFFSET(event_dates,MATCH(M3,event_dates,0),0,500,1),0)),"",INDEX(events,MATCH(M3,event_dates,0)+MATCH(M3,OFFSET(event_dates,MATCH(M3,event_dates,0),0,500,1),0)))</f>
        <v/>
      </c>
      <c r="N4" s="127"/>
    </row>
    <row r="5" spans="1:14" s="4" customFormat="1">
      <c r="A5" s="128"/>
      <c r="B5" s="127"/>
      <c r="C5" s="128"/>
      <c r="D5" s="127"/>
      <c r="E5" s="128"/>
      <c r="F5" s="127"/>
      <c r="G5" s="128"/>
      <c r="H5" s="127"/>
      <c r="I5" s="128"/>
      <c r="J5" s="127"/>
      <c r="K5" s="128"/>
      <c r="L5" s="127"/>
      <c r="M5" s="128"/>
      <c r="N5" s="127"/>
    </row>
    <row r="6" spans="1:14" s="4" customFormat="1">
      <c r="A6" s="128"/>
      <c r="B6" s="127"/>
      <c r="C6" s="128"/>
      <c r="D6" s="127"/>
      <c r="E6" s="128"/>
      <c r="F6" s="127"/>
      <c r="G6" s="128"/>
      <c r="H6" s="127"/>
      <c r="I6" s="128"/>
      <c r="J6" s="127"/>
      <c r="K6" s="128"/>
      <c r="L6" s="127"/>
      <c r="M6" s="128"/>
      <c r="N6" s="127"/>
    </row>
    <row r="7" spans="1:14" s="4" customFormat="1">
      <c r="A7" s="128" t="s">
        <v>21</v>
      </c>
      <c r="B7" s="127"/>
      <c r="C7" s="128" t="s">
        <v>21</v>
      </c>
      <c r="D7" s="127"/>
      <c r="E7" s="128" t="s">
        <v>21</v>
      </c>
      <c r="F7" s="127"/>
      <c r="G7" s="128" t="s">
        <v>21</v>
      </c>
      <c r="H7" s="127"/>
      <c r="I7" s="128" t="s">
        <v>21</v>
      </c>
      <c r="J7" s="127"/>
      <c r="K7" s="128" t="s">
        <v>21</v>
      </c>
      <c r="L7" s="127"/>
      <c r="M7" s="128" t="s">
        <v>21</v>
      </c>
      <c r="N7" s="127"/>
    </row>
    <row r="8" spans="1:14" s="5" customFormat="1">
      <c r="A8" s="131" t="s">
        <v>21</v>
      </c>
      <c r="B8" s="132"/>
      <c r="C8" s="131" t="s">
        <v>21</v>
      </c>
      <c r="D8" s="132"/>
      <c r="E8" s="131" t="s">
        <v>21</v>
      </c>
      <c r="F8" s="132"/>
      <c r="G8" s="131" t="s">
        <v>21</v>
      </c>
      <c r="H8" s="132"/>
      <c r="I8" s="131" t="s">
        <v>21</v>
      </c>
      <c r="J8" s="132"/>
      <c r="K8" s="131" t="s">
        <v>21</v>
      </c>
      <c r="L8" s="132"/>
      <c r="M8" s="131" t="s">
        <v>21</v>
      </c>
      <c r="N8" s="132"/>
    </row>
    <row r="9" spans="1:14" s="4" customFormat="1" ht="17">
      <c r="A9" s="7">
        <f>Year!A39</f>
        <v>42463</v>
      </c>
      <c r="B9" s="8" t="str">
        <f>IF(ISERROR(MATCH(A9,event_dates,0)),"",INDEX(events,MATCH(A9,event_dates,0)))</f>
        <v/>
      </c>
      <c r="C9" s="7">
        <f>Year!B39</f>
        <v>42464</v>
      </c>
      <c r="D9" s="8" t="str">
        <f>IF(ISERROR(MATCH(C9,event_dates,0)),"",INDEX(events,MATCH(C9,event_dates,0)))</f>
        <v/>
      </c>
      <c r="E9" s="7">
        <f>Year!C39</f>
        <v>42465</v>
      </c>
      <c r="F9" s="8" t="str">
        <f>IF(ISERROR(MATCH(E9,event_dates,0)),"",INDEX(events,MATCH(E9,event_dates,0)))</f>
        <v/>
      </c>
      <c r="G9" s="7">
        <f>Year!D39</f>
        <v>42466</v>
      </c>
      <c r="H9" s="8" t="str">
        <f>IF(ISERROR(MATCH(G9,event_dates,0)),"",INDEX(events,MATCH(G9,event_dates,0)))</f>
        <v/>
      </c>
      <c r="I9" s="7">
        <f>Year!E39</f>
        <v>42467</v>
      </c>
      <c r="J9" s="8" t="str">
        <f>IF(ISERROR(MATCH(I9,event_dates,0)),"",INDEX(events,MATCH(I9,event_dates,0)))</f>
        <v/>
      </c>
      <c r="K9" s="7">
        <f>Year!F39</f>
        <v>42468</v>
      </c>
      <c r="L9" s="8" t="str">
        <f>IF(ISERROR(MATCH(K9,event_dates,0)),"",INDEX(events,MATCH(K9,event_dates,0)))</f>
        <v/>
      </c>
      <c r="M9" s="7">
        <f>Year!G39</f>
        <v>42469</v>
      </c>
      <c r="N9" s="8" t="str">
        <f>IF(ISERROR(MATCH(M9,event_dates,0)),"",INDEX(events,MATCH(M9,event_dates,0)))</f>
        <v/>
      </c>
    </row>
    <row r="10" spans="1:14" s="4" customFormat="1">
      <c r="A10" s="126" t="str">
        <f ca="1">IF(ISERROR(MATCH(A9,event_dates,0)+MATCH(A9,OFFSET(event_dates,MATCH(A9,event_dates,0),0,500,1),0)),"",INDEX(events,MATCH(A9,event_dates,0)+MATCH(A9,OFFSET(event_dates,MATCH(A9,event_dates,0),0,500,1),0)))</f>
        <v/>
      </c>
      <c r="B10" s="127"/>
      <c r="C10" s="126" t="str">
        <f ca="1">IF(ISERROR(MATCH(C9,event_dates,0)+MATCH(C9,OFFSET(event_dates,MATCH(C9,event_dates,0),0,500,1),0)),"",INDEX(events,MATCH(C9,event_dates,0)+MATCH(C9,OFFSET(event_dates,MATCH(C9,event_dates,0),0,500,1),0)))</f>
        <v/>
      </c>
      <c r="D10" s="127"/>
      <c r="E10" s="126" t="str">
        <f ca="1">IF(ISERROR(MATCH(E9,event_dates,0)+MATCH(E9,OFFSET(event_dates,MATCH(E9,event_dates,0),0,500,1),0)),"",INDEX(events,MATCH(E9,event_dates,0)+MATCH(E9,OFFSET(event_dates,MATCH(E9,event_dates,0),0,500,1),0)))</f>
        <v/>
      </c>
      <c r="F10" s="127"/>
      <c r="G10" s="126" t="str">
        <f ca="1">IF(ISERROR(MATCH(G9,event_dates,0)+MATCH(G9,OFFSET(event_dates,MATCH(G9,event_dates,0),0,500,1),0)),"",INDEX(events,MATCH(G9,event_dates,0)+MATCH(G9,OFFSET(event_dates,MATCH(G9,event_dates,0),0,500,1),0)))</f>
        <v/>
      </c>
      <c r="H10" s="127"/>
      <c r="I10" s="126" t="str">
        <f ca="1">IF(ISERROR(MATCH(I9,event_dates,0)+MATCH(I9,OFFSET(event_dates,MATCH(I9,event_dates,0),0,500,1),0)),"",INDEX(events,MATCH(I9,event_dates,0)+MATCH(I9,OFFSET(event_dates,MATCH(I9,event_dates,0),0,500,1),0)))</f>
        <v/>
      </c>
      <c r="J10" s="127"/>
      <c r="K10" s="126" t="str">
        <f ca="1">IF(ISERROR(MATCH(K9,event_dates,0)+MATCH(K9,OFFSET(event_dates,MATCH(K9,event_dates,0),0,500,1),0)),"",INDEX(events,MATCH(K9,event_dates,0)+MATCH(K9,OFFSET(event_dates,MATCH(K9,event_dates,0),0,500,1),0)))</f>
        <v/>
      </c>
      <c r="L10" s="127"/>
      <c r="M10" s="126" t="str">
        <f ca="1">IF(ISERROR(MATCH(M9,event_dates,0)+MATCH(M9,OFFSET(event_dates,MATCH(M9,event_dates,0),0,500,1),0)),"",INDEX(events,MATCH(M9,event_dates,0)+MATCH(M9,OFFSET(event_dates,MATCH(M9,event_dates,0),0,500,1),0)))</f>
        <v/>
      </c>
      <c r="N10" s="127"/>
    </row>
    <row r="11" spans="1:14" s="4" customFormat="1">
      <c r="A11" s="128"/>
      <c r="B11" s="127"/>
      <c r="C11" s="128"/>
      <c r="D11" s="127"/>
      <c r="E11" s="128"/>
      <c r="F11" s="127"/>
      <c r="G11" s="128"/>
      <c r="H11" s="127"/>
      <c r="I11" s="128"/>
      <c r="J11" s="127"/>
      <c r="K11" s="128"/>
      <c r="L11" s="127"/>
      <c r="M11" s="128"/>
      <c r="N11" s="127"/>
    </row>
    <row r="12" spans="1:14" s="4" customFormat="1">
      <c r="A12" s="128"/>
      <c r="B12" s="127"/>
      <c r="C12" s="128"/>
      <c r="D12" s="127"/>
      <c r="E12" s="128"/>
      <c r="F12" s="127"/>
      <c r="G12" s="128"/>
      <c r="H12" s="127"/>
      <c r="I12" s="128"/>
      <c r="J12" s="127"/>
      <c r="K12" s="128"/>
      <c r="L12" s="127"/>
      <c r="M12" s="128"/>
      <c r="N12" s="127"/>
    </row>
    <row r="13" spans="1:14" s="4" customFormat="1">
      <c r="A13" s="128" t="s">
        <v>21</v>
      </c>
      <c r="B13" s="127"/>
      <c r="C13" s="128" t="s">
        <v>21</v>
      </c>
      <c r="D13" s="127"/>
      <c r="E13" s="128" t="s">
        <v>21</v>
      </c>
      <c r="F13" s="127"/>
      <c r="G13" s="128" t="s">
        <v>21</v>
      </c>
      <c r="H13" s="127"/>
      <c r="I13" s="128" t="s">
        <v>21</v>
      </c>
      <c r="J13" s="127"/>
      <c r="K13" s="128" t="s">
        <v>21</v>
      </c>
      <c r="L13" s="127"/>
      <c r="M13" s="128" t="s">
        <v>21</v>
      </c>
      <c r="N13" s="127"/>
    </row>
    <row r="14" spans="1:14" s="5" customFormat="1">
      <c r="A14" s="131" t="s">
        <v>21</v>
      </c>
      <c r="B14" s="132"/>
      <c r="C14" s="131" t="s">
        <v>21</v>
      </c>
      <c r="D14" s="132"/>
      <c r="E14" s="131" t="s">
        <v>21</v>
      </c>
      <c r="F14" s="132"/>
      <c r="G14" s="131" t="s">
        <v>21</v>
      </c>
      <c r="H14" s="132"/>
      <c r="I14" s="131" t="s">
        <v>21</v>
      </c>
      <c r="J14" s="132"/>
      <c r="K14" s="131" t="s">
        <v>21</v>
      </c>
      <c r="L14" s="132"/>
      <c r="M14" s="131" t="s">
        <v>21</v>
      </c>
      <c r="N14" s="132"/>
    </row>
    <row r="15" spans="1:14" s="4" customFormat="1" ht="17">
      <c r="A15" s="7">
        <f>Year!A40</f>
        <v>42470</v>
      </c>
      <c r="B15" s="8" t="str">
        <f>IF(ISERROR(MATCH(A15,event_dates,0)),"",INDEX(events,MATCH(A15,event_dates,0)))</f>
        <v/>
      </c>
      <c r="C15" s="7">
        <f>Year!B40</f>
        <v>42471</v>
      </c>
      <c r="D15" s="8" t="str">
        <f>IF(ISERROR(MATCH(C15,event_dates,0)),"",INDEX(events,MATCH(C15,event_dates,0)))</f>
        <v/>
      </c>
      <c r="E15" s="7">
        <f>Year!C40</f>
        <v>42472</v>
      </c>
      <c r="F15" s="8" t="str">
        <f>IF(ISERROR(MATCH(E15,event_dates,0)),"",INDEX(events,MATCH(E15,event_dates,0)))</f>
        <v/>
      </c>
      <c r="G15" s="7">
        <f>Year!D40</f>
        <v>16</v>
      </c>
      <c r="H15" s="8" t="str">
        <f>IF(ISERROR(MATCH(G15,event_dates,0)),"",INDEX(events,MATCH(G15,event_dates,0)))</f>
        <v/>
      </c>
      <c r="I15" s="7">
        <f>Year!E40</f>
        <v>42474</v>
      </c>
      <c r="J15" s="8" t="str">
        <f>IF(ISERROR(MATCH(I15,event_dates,0)),"",INDEX(events,MATCH(I15,event_dates,0)))</f>
        <v/>
      </c>
      <c r="K15" s="7">
        <f>Year!F40</f>
        <v>42475</v>
      </c>
      <c r="L15" s="8" t="str">
        <f>IF(ISERROR(MATCH(K15,event_dates,0)),"",INDEX(events,MATCH(K15,event_dates,0)))</f>
        <v/>
      </c>
      <c r="M15" s="7">
        <f>Year!G40</f>
        <v>42476</v>
      </c>
      <c r="N15" s="8" t="str">
        <f>IF(ISERROR(MATCH(M15,event_dates,0)),"",INDEX(events,MATCH(M15,event_dates,0)))</f>
        <v/>
      </c>
    </row>
    <row r="16" spans="1:14" s="4" customFormat="1">
      <c r="A16" s="126" t="str">
        <f ca="1">IF(ISERROR(MATCH(A15,event_dates,0)+MATCH(A15,OFFSET(event_dates,MATCH(A15,event_dates,0),0,500,1),0)),"",INDEX(events,MATCH(A15,event_dates,0)+MATCH(A15,OFFSET(event_dates,MATCH(A15,event_dates,0),0,500,1),0)))</f>
        <v/>
      </c>
      <c r="B16" s="127"/>
      <c r="C16" s="126" t="str">
        <f ca="1">IF(ISERROR(MATCH(C15,event_dates,0)+MATCH(C15,OFFSET(event_dates,MATCH(C15,event_dates,0),0,500,1),0)),"",INDEX(events,MATCH(C15,event_dates,0)+MATCH(C15,OFFSET(event_dates,MATCH(C15,event_dates,0),0,500,1),0)))</f>
        <v/>
      </c>
      <c r="D16" s="127"/>
      <c r="E16" s="126" t="str">
        <f ca="1">IF(ISERROR(MATCH(E15,event_dates,0)+MATCH(E15,OFFSET(event_dates,MATCH(E15,event_dates,0),0,500,1),0)),"",INDEX(events,MATCH(E15,event_dates,0)+MATCH(E15,OFFSET(event_dates,MATCH(E15,event_dates,0),0,500,1),0)))</f>
        <v/>
      </c>
      <c r="F16" s="127"/>
      <c r="G16" s="126" t="str">
        <f ca="1">IF(ISERROR(MATCH(G15,event_dates,0)+MATCH(G15,OFFSET(event_dates,MATCH(G15,event_dates,0),0,500,1),0)),"",INDEX(events,MATCH(G15,event_dates,0)+MATCH(G15,OFFSET(event_dates,MATCH(G15,event_dates,0),0,500,1),0)))</f>
        <v/>
      </c>
      <c r="H16" s="127"/>
      <c r="I16" s="126" t="str">
        <f ca="1">IF(ISERROR(MATCH(I15,event_dates,0)+MATCH(I15,OFFSET(event_dates,MATCH(I15,event_dates,0),0,500,1),0)),"",INDEX(events,MATCH(I15,event_dates,0)+MATCH(I15,OFFSET(event_dates,MATCH(I15,event_dates,0),0,500,1),0)))</f>
        <v/>
      </c>
      <c r="J16" s="127"/>
      <c r="K16" s="126" t="str">
        <f ca="1">IF(ISERROR(MATCH(K15,event_dates,0)+MATCH(K15,OFFSET(event_dates,MATCH(K15,event_dates,0),0,500,1),0)),"",INDEX(events,MATCH(K15,event_dates,0)+MATCH(K15,OFFSET(event_dates,MATCH(K15,event_dates,0),0,500,1),0)))</f>
        <v/>
      </c>
      <c r="L16" s="127"/>
      <c r="M16" s="126" t="str">
        <f ca="1">IF(ISERROR(MATCH(M15,event_dates,0)+MATCH(M15,OFFSET(event_dates,MATCH(M15,event_dates,0),0,500,1),0)),"",INDEX(events,MATCH(M15,event_dates,0)+MATCH(M15,OFFSET(event_dates,MATCH(M15,event_dates,0),0,500,1),0)))</f>
        <v/>
      </c>
      <c r="N16" s="127"/>
    </row>
    <row r="17" spans="1:14" s="4" customFormat="1">
      <c r="A17" s="128"/>
      <c r="B17" s="127"/>
      <c r="C17" s="128"/>
      <c r="D17" s="127"/>
      <c r="E17" s="128"/>
      <c r="F17" s="127"/>
      <c r="G17" s="128"/>
      <c r="H17" s="127"/>
      <c r="I17" s="128"/>
      <c r="J17" s="127"/>
      <c r="K17" s="128"/>
      <c r="L17" s="127"/>
      <c r="M17" s="128"/>
      <c r="N17" s="127"/>
    </row>
    <row r="18" spans="1:14" s="4" customFormat="1">
      <c r="A18" s="128"/>
      <c r="B18" s="127"/>
      <c r="C18" s="128"/>
      <c r="D18" s="127"/>
      <c r="E18" s="128"/>
      <c r="F18" s="127"/>
      <c r="G18" s="128"/>
      <c r="H18" s="127"/>
      <c r="I18" s="128"/>
      <c r="J18" s="127"/>
      <c r="K18" s="128"/>
      <c r="L18" s="127"/>
      <c r="M18" s="128"/>
      <c r="N18" s="127"/>
    </row>
    <row r="19" spans="1:14" s="4" customFormat="1">
      <c r="A19" s="128" t="s">
        <v>21</v>
      </c>
      <c r="B19" s="127"/>
      <c r="C19" s="128" t="s">
        <v>21</v>
      </c>
      <c r="D19" s="127"/>
      <c r="E19" s="128" t="s">
        <v>21</v>
      </c>
      <c r="F19" s="127"/>
      <c r="G19" s="128" t="s">
        <v>21</v>
      </c>
      <c r="H19" s="127"/>
      <c r="I19" s="128" t="s">
        <v>21</v>
      </c>
      <c r="J19" s="127"/>
      <c r="K19" s="128" t="s">
        <v>21</v>
      </c>
      <c r="L19" s="127"/>
      <c r="M19" s="128" t="s">
        <v>21</v>
      </c>
      <c r="N19" s="127"/>
    </row>
    <row r="20" spans="1:14" s="5" customFormat="1">
      <c r="A20" s="131" t="s">
        <v>21</v>
      </c>
      <c r="B20" s="132"/>
      <c r="C20" s="131" t="s">
        <v>21</v>
      </c>
      <c r="D20" s="132"/>
      <c r="E20" s="131" t="s">
        <v>21</v>
      </c>
      <c r="F20" s="132"/>
      <c r="G20" s="131" t="s">
        <v>21</v>
      </c>
      <c r="H20" s="132"/>
      <c r="I20" s="131" t="s">
        <v>21</v>
      </c>
      <c r="J20" s="132"/>
      <c r="K20" s="131" t="s">
        <v>21</v>
      </c>
      <c r="L20" s="132"/>
      <c r="M20" s="131" t="s">
        <v>21</v>
      </c>
      <c r="N20" s="132"/>
    </row>
    <row r="21" spans="1:14" s="4" customFormat="1" ht="17">
      <c r="A21" s="7">
        <f>Year!A41</f>
        <v>42477</v>
      </c>
      <c r="B21" s="8" t="str">
        <f>IF(ISERROR(MATCH(A21,event_dates,0)),"",INDEX(events,MATCH(A21,event_dates,0)))</f>
        <v/>
      </c>
      <c r="C21" s="7">
        <f>Year!B41</f>
        <v>42478</v>
      </c>
      <c r="D21" s="8" t="str">
        <f>IF(ISERROR(MATCH(C21,event_dates,0)),"",INDEX(events,MATCH(C21,event_dates,0)))</f>
        <v/>
      </c>
      <c r="E21" s="7">
        <f>Year!C41</f>
        <v>42479</v>
      </c>
      <c r="F21" s="8" t="str">
        <f>IF(ISERROR(MATCH(E21,event_dates,0)),"",INDEX(events,MATCH(E21,event_dates,0)))</f>
        <v/>
      </c>
      <c r="G21" s="7">
        <f>Year!D41</f>
        <v>42480</v>
      </c>
      <c r="H21" s="8" t="str">
        <f>IF(ISERROR(MATCH(G21,event_dates,0)),"",INDEX(events,MATCH(G21,event_dates,0)))</f>
        <v/>
      </c>
      <c r="I21" s="7">
        <f>Year!E41</f>
        <v>42481</v>
      </c>
      <c r="J21" s="8" t="str">
        <f>IF(ISERROR(MATCH(I21,event_dates,0)),"",INDEX(events,MATCH(I21,event_dates,0)))</f>
        <v/>
      </c>
      <c r="K21" s="7">
        <f>Year!F41</f>
        <v>42482</v>
      </c>
      <c r="L21" s="8" t="str">
        <f>IF(ISERROR(MATCH(K21,event_dates,0)),"",INDEX(events,MATCH(K21,event_dates,0)))</f>
        <v/>
      </c>
      <c r="M21" s="7">
        <f>Year!G41</f>
        <v>42483</v>
      </c>
      <c r="N21" s="8" t="str">
        <f>IF(ISERROR(MATCH(M21,event_dates,0)),"",INDEX(events,MATCH(M21,event_dates,0)))</f>
        <v/>
      </c>
    </row>
    <row r="22" spans="1:14" s="4" customFormat="1">
      <c r="A22" s="126" t="str">
        <f ca="1">IF(ISERROR(MATCH(A21,event_dates,0)+MATCH(A21,OFFSET(event_dates,MATCH(A21,event_dates,0),0,500,1),0)),"",INDEX(events,MATCH(A21,event_dates,0)+MATCH(A21,OFFSET(event_dates,MATCH(A21,event_dates,0),0,500,1),0)))</f>
        <v/>
      </c>
      <c r="B22" s="127"/>
      <c r="C22" s="126" t="str">
        <f ca="1">IF(ISERROR(MATCH(C21,event_dates,0)+MATCH(C21,OFFSET(event_dates,MATCH(C21,event_dates,0),0,500,1),0)),"",INDEX(events,MATCH(C21,event_dates,0)+MATCH(C21,OFFSET(event_dates,MATCH(C21,event_dates,0),0,500,1),0)))</f>
        <v/>
      </c>
      <c r="D22" s="127"/>
      <c r="E22" s="126" t="str">
        <f ca="1">IF(ISERROR(MATCH(E21,event_dates,0)+MATCH(E21,OFFSET(event_dates,MATCH(E21,event_dates,0),0,500,1),0)),"",INDEX(events,MATCH(E21,event_dates,0)+MATCH(E21,OFFSET(event_dates,MATCH(E21,event_dates,0),0,500,1),0)))</f>
        <v/>
      </c>
      <c r="F22" s="127"/>
      <c r="G22" s="126" t="str">
        <f ca="1">IF(ISERROR(MATCH(G21,event_dates,0)+MATCH(G21,OFFSET(event_dates,MATCH(G21,event_dates,0),0,500,1),0)),"",INDEX(events,MATCH(G21,event_dates,0)+MATCH(G21,OFFSET(event_dates,MATCH(G21,event_dates,0),0,500,1),0)))</f>
        <v/>
      </c>
      <c r="H22" s="127"/>
      <c r="I22" s="126" t="str">
        <f ca="1">IF(ISERROR(MATCH(I21,event_dates,0)+MATCH(I21,OFFSET(event_dates,MATCH(I21,event_dates,0),0,500,1),0)),"",INDEX(events,MATCH(I21,event_dates,0)+MATCH(I21,OFFSET(event_dates,MATCH(I21,event_dates,0),0,500,1),0)))</f>
        <v/>
      </c>
      <c r="J22" s="127"/>
      <c r="K22" s="126" t="str">
        <f ca="1">IF(ISERROR(MATCH(K21,event_dates,0)+MATCH(K21,OFFSET(event_dates,MATCH(K21,event_dates,0),0,500,1),0)),"",INDEX(events,MATCH(K21,event_dates,0)+MATCH(K21,OFFSET(event_dates,MATCH(K21,event_dates,0),0,500,1),0)))</f>
        <v/>
      </c>
      <c r="L22" s="127"/>
      <c r="M22" s="126" t="str">
        <f ca="1">IF(ISERROR(MATCH(M21,event_dates,0)+MATCH(M21,OFFSET(event_dates,MATCH(M21,event_dates,0),0,500,1),0)),"",INDEX(events,MATCH(M21,event_dates,0)+MATCH(M21,OFFSET(event_dates,MATCH(M21,event_dates,0),0,500,1),0)))</f>
        <v/>
      </c>
      <c r="N22" s="127"/>
    </row>
    <row r="23" spans="1:14" s="4" customFormat="1">
      <c r="A23" s="128"/>
      <c r="B23" s="127"/>
      <c r="C23" s="128"/>
      <c r="D23" s="127"/>
      <c r="E23" s="128"/>
      <c r="F23" s="127"/>
      <c r="G23" s="128"/>
      <c r="H23" s="127"/>
      <c r="I23" s="128"/>
      <c r="J23" s="127"/>
      <c r="K23" s="128"/>
      <c r="L23" s="127"/>
      <c r="M23" s="128"/>
      <c r="N23" s="127"/>
    </row>
    <row r="24" spans="1:14" s="4" customFormat="1">
      <c r="A24" s="128"/>
      <c r="B24" s="127"/>
      <c r="C24" s="128"/>
      <c r="D24" s="127"/>
      <c r="E24" s="128"/>
      <c r="F24" s="127"/>
      <c r="G24" s="128"/>
      <c r="H24" s="127"/>
      <c r="I24" s="128"/>
      <c r="J24" s="127"/>
      <c r="K24" s="128"/>
      <c r="L24" s="127"/>
      <c r="M24" s="128"/>
      <c r="N24" s="127"/>
    </row>
    <row r="25" spans="1:14" s="4" customFormat="1">
      <c r="A25" s="128" t="s">
        <v>21</v>
      </c>
      <c r="B25" s="127"/>
      <c r="C25" s="128" t="s">
        <v>21</v>
      </c>
      <c r="D25" s="127"/>
      <c r="E25" s="128" t="s">
        <v>21</v>
      </c>
      <c r="F25" s="127"/>
      <c r="G25" s="128" t="s">
        <v>21</v>
      </c>
      <c r="H25" s="127"/>
      <c r="I25" s="128" t="s">
        <v>21</v>
      </c>
      <c r="J25" s="127"/>
      <c r="K25" s="128" t="s">
        <v>21</v>
      </c>
      <c r="L25" s="127"/>
      <c r="M25" s="128" t="s">
        <v>21</v>
      </c>
      <c r="N25" s="127"/>
    </row>
    <row r="26" spans="1:14" s="5" customFormat="1">
      <c r="A26" s="131" t="s">
        <v>21</v>
      </c>
      <c r="B26" s="132"/>
      <c r="C26" s="131" t="s">
        <v>21</v>
      </c>
      <c r="D26" s="132"/>
      <c r="E26" s="131" t="s">
        <v>21</v>
      </c>
      <c r="F26" s="132"/>
      <c r="G26" s="131" t="s">
        <v>21</v>
      </c>
      <c r="H26" s="132"/>
      <c r="I26" s="131" t="s">
        <v>21</v>
      </c>
      <c r="J26" s="132"/>
      <c r="K26" s="131" t="s">
        <v>21</v>
      </c>
      <c r="L26" s="132"/>
      <c r="M26" s="131" t="s">
        <v>21</v>
      </c>
      <c r="N26" s="132"/>
    </row>
    <row r="27" spans="1:14" s="4" customFormat="1" ht="17">
      <c r="A27" s="7">
        <f>Year!A42</f>
        <v>42484</v>
      </c>
      <c r="B27" s="8" t="str">
        <f>IF(ISERROR(MATCH(A27,event_dates,0)),"",INDEX(events,MATCH(A27,event_dates,0)))</f>
        <v/>
      </c>
      <c r="C27" s="7">
        <f>Year!B42</f>
        <v>42485</v>
      </c>
      <c r="D27" s="8" t="str">
        <f>IF(ISERROR(MATCH(C27,event_dates,0)),"",INDEX(events,MATCH(C27,event_dates,0)))</f>
        <v/>
      </c>
      <c r="E27" s="7">
        <f>Year!C42</f>
        <v>42486</v>
      </c>
      <c r="F27" s="8" t="str">
        <f>IF(ISERROR(MATCH(E27,event_dates,0)),"",INDEX(events,MATCH(E27,event_dates,0)))</f>
        <v/>
      </c>
      <c r="G27" s="7">
        <f>Year!D42</f>
        <v>42487</v>
      </c>
      <c r="H27" s="8" t="str">
        <f>IF(ISERROR(MATCH(G27,event_dates,0)),"",INDEX(events,MATCH(G27,event_dates,0)))</f>
        <v/>
      </c>
      <c r="I27" s="7">
        <f>Year!E42</f>
        <v>42488</v>
      </c>
      <c r="J27" s="8" t="str">
        <f>IF(ISERROR(MATCH(I27,event_dates,0)),"",INDEX(events,MATCH(I27,event_dates,0)))</f>
        <v/>
      </c>
      <c r="K27" s="7">
        <f>Year!F42</f>
        <v>42489</v>
      </c>
      <c r="L27" s="8" t="str">
        <f>IF(ISERROR(MATCH(K27,event_dates,0)),"",INDEX(events,MATCH(K27,event_dates,0)))</f>
        <v/>
      </c>
      <c r="M27" s="7">
        <f>Year!G42</f>
        <v>42490</v>
      </c>
      <c r="N27" s="8" t="str">
        <f>IF(ISERROR(MATCH(M27,event_dates,0)),"",INDEX(events,MATCH(M27,event_dates,0)))</f>
        <v/>
      </c>
    </row>
    <row r="28" spans="1:14" s="4" customFormat="1">
      <c r="A28" s="126" t="str">
        <f ca="1">IF(ISERROR(MATCH(A27,event_dates,0)+MATCH(A27,OFFSET(event_dates,MATCH(A27,event_dates,0),0,500,1),0)),"",INDEX(events,MATCH(A27,event_dates,0)+MATCH(A27,OFFSET(event_dates,MATCH(A27,event_dates,0),0,500,1),0)))</f>
        <v/>
      </c>
      <c r="B28" s="127"/>
      <c r="C28" s="126" t="str">
        <f ca="1">IF(ISERROR(MATCH(C27,event_dates,0)+MATCH(C27,OFFSET(event_dates,MATCH(C27,event_dates,0),0,500,1),0)),"",INDEX(events,MATCH(C27,event_dates,0)+MATCH(C27,OFFSET(event_dates,MATCH(C27,event_dates,0),0,500,1),0)))</f>
        <v/>
      </c>
      <c r="D28" s="127"/>
      <c r="E28" s="126" t="str">
        <f ca="1">IF(ISERROR(MATCH(E27,event_dates,0)+MATCH(E27,OFFSET(event_dates,MATCH(E27,event_dates,0),0,500,1),0)),"",INDEX(events,MATCH(E27,event_dates,0)+MATCH(E27,OFFSET(event_dates,MATCH(E27,event_dates,0),0,500,1),0)))</f>
        <v/>
      </c>
      <c r="F28" s="127"/>
      <c r="G28" s="126" t="str">
        <f ca="1">IF(ISERROR(MATCH(G27,event_dates,0)+MATCH(G27,OFFSET(event_dates,MATCH(G27,event_dates,0),0,500,1),0)),"",INDEX(events,MATCH(G27,event_dates,0)+MATCH(G27,OFFSET(event_dates,MATCH(G27,event_dates,0),0,500,1),0)))</f>
        <v/>
      </c>
      <c r="H28" s="127"/>
      <c r="I28" s="126" t="str">
        <f ca="1">IF(ISERROR(MATCH(I27,event_dates,0)+MATCH(I27,OFFSET(event_dates,MATCH(I27,event_dates,0),0,500,1),0)),"",INDEX(events,MATCH(I27,event_dates,0)+MATCH(I27,OFFSET(event_dates,MATCH(I27,event_dates,0),0,500,1),0)))</f>
        <v/>
      </c>
      <c r="J28" s="127"/>
      <c r="K28" s="126" t="str">
        <f ca="1">IF(ISERROR(MATCH(K27,event_dates,0)+MATCH(K27,OFFSET(event_dates,MATCH(K27,event_dates,0),0,500,1),0)),"",INDEX(events,MATCH(K27,event_dates,0)+MATCH(K27,OFFSET(event_dates,MATCH(K27,event_dates,0),0,500,1),0)))</f>
        <v/>
      </c>
      <c r="L28" s="127"/>
      <c r="M28" s="126" t="str">
        <f ca="1">IF(ISERROR(MATCH(M27,event_dates,0)+MATCH(M27,OFFSET(event_dates,MATCH(M27,event_dates,0),0,500,1),0)),"",INDEX(events,MATCH(M27,event_dates,0)+MATCH(M27,OFFSET(event_dates,MATCH(M27,event_dates,0),0,500,1),0)))</f>
        <v/>
      </c>
      <c r="N28" s="127"/>
    </row>
    <row r="29" spans="1:14" s="4" customFormat="1">
      <c r="A29" s="128"/>
      <c r="B29" s="127"/>
      <c r="C29" s="128"/>
      <c r="D29" s="127"/>
      <c r="E29" s="128"/>
      <c r="F29" s="127"/>
      <c r="G29" s="128"/>
      <c r="H29" s="127"/>
      <c r="I29" s="128"/>
      <c r="J29" s="127"/>
      <c r="K29" s="128"/>
      <c r="L29" s="127"/>
      <c r="M29" s="128"/>
      <c r="N29" s="127"/>
    </row>
    <row r="30" spans="1:14" s="4" customFormat="1">
      <c r="A30" s="128"/>
      <c r="B30" s="127"/>
      <c r="C30" s="128"/>
      <c r="D30" s="127"/>
      <c r="E30" s="128"/>
      <c r="F30" s="127"/>
      <c r="G30" s="128"/>
      <c r="H30" s="127"/>
      <c r="I30" s="128"/>
      <c r="J30" s="127"/>
      <c r="K30" s="128"/>
      <c r="L30" s="127"/>
      <c r="M30" s="128"/>
      <c r="N30" s="127"/>
    </row>
    <row r="31" spans="1:14" s="4" customFormat="1">
      <c r="A31" s="128" t="s">
        <v>21</v>
      </c>
      <c r="B31" s="127"/>
      <c r="C31" s="128" t="s">
        <v>21</v>
      </c>
      <c r="D31" s="127"/>
      <c r="E31" s="128" t="s">
        <v>21</v>
      </c>
      <c r="F31" s="127"/>
      <c r="G31" s="128" t="s">
        <v>21</v>
      </c>
      <c r="H31" s="127"/>
      <c r="I31" s="128" t="s">
        <v>21</v>
      </c>
      <c r="J31" s="127"/>
      <c r="K31" s="128" t="s">
        <v>21</v>
      </c>
      <c r="L31" s="127"/>
      <c r="M31" s="128" t="s">
        <v>21</v>
      </c>
      <c r="N31" s="127"/>
    </row>
    <row r="32" spans="1:14" s="5" customFormat="1">
      <c r="A32" s="131" t="s">
        <v>21</v>
      </c>
      <c r="B32" s="132"/>
      <c r="C32" s="131" t="s">
        <v>21</v>
      </c>
      <c r="D32" s="132"/>
      <c r="E32" s="131" t="s">
        <v>21</v>
      </c>
      <c r="F32" s="132"/>
      <c r="G32" s="131" t="s">
        <v>21</v>
      </c>
      <c r="H32" s="132"/>
      <c r="I32" s="131" t="s">
        <v>21</v>
      </c>
      <c r="J32" s="132"/>
      <c r="K32" s="131" t="s">
        <v>21</v>
      </c>
      <c r="L32" s="132"/>
      <c r="M32" s="131" t="s">
        <v>21</v>
      </c>
      <c r="N32" s="132"/>
    </row>
    <row r="33" spans="1:14" ht="17">
      <c r="A33" s="7" t="str">
        <f>Year!A43</f>
        <v/>
      </c>
      <c r="B33" s="8" t="str">
        <f>IF(ISERROR(MATCH(A33,event_dates,0)),"",INDEX(events,MATCH(A33,event_dates,0)))</f>
        <v/>
      </c>
      <c r="C33" s="7" t="str">
        <f>Year!B43</f>
        <v/>
      </c>
      <c r="D33" s="8" t="str">
        <f>IF(ISERROR(MATCH(C33,event_dates,0)),"",INDEX(events,MATCH(C33,event_dates,0)))</f>
        <v/>
      </c>
      <c r="E33" s="16" t="s">
        <v>23</v>
      </c>
      <c r="F33" s="2"/>
      <c r="G33" s="12"/>
      <c r="H33" s="12"/>
      <c r="I33" s="12"/>
      <c r="J33" s="12"/>
      <c r="K33" s="12"/>
      <c r="L33" s="12"/>
      <c r="M33" s="12"/>
      <c r="N33" s="17"/>
    </row>
    <row r="34" spans="1:14">
      <c r="A34" s="126" t="str">
        <f ca="1">IF(ISERROR(MATCH(A33,event_dates,0)+MATCH(A33,OFFSET(event_dates,MATCH(A33,event_dates,0),0,500,1),0)),"",INDEX(events,MATCH(A33,event_dates,0)+MATCH(A33,OFFSET(event_dates,MATCH(A33,event_dates,0),0,500,1),0)))</f>
        <v/>
      </c>
      <c r="B34" s="127"/>
      <c r="C34" s="126" t="str">
        <f ca="1">IF(ISERROR(MATCH(C33,event_dates,0)+MATCH(C33,OFFSET(event_dates,MATCH(C33,event_dates,0),0,500,1),0)),"",INDEX(events,MATCH(C33,event_dates,0)+MATCH(C33,OFFSET(event_dates,MATCH(C33,event_dates,0),0,500,1),0)))</f>
        <v/>
      </c>
      <c r="D34" s="127"/>
      <c r="E34" s="9"/>
      <c r="F34" s="6"/>
      <c r="G34" s="6"/>
      <c r="H34" s="6"/>
      <c r="I34" s="6"/>
      <c r="J34" s="6"/>
      <c r="K34" s="6"/>
      <c r="L34" s="6"/>
      <c r="M34" s="6"/>
      <c r="N34" s="10"/>
    </row>
    <row r="35" spans="1:14">
      <c r="A35" s="128"/>
      <c r="B35" s="127"/>
      <c r="C35" s="128"/>
      <c r="D35" s="127"/>
      <c r="E35" s="9"/>
      <c r="F35" s="6"/>
      <c r="G35" s="6"/>
      <c r="H35" s="6"/>
      <c r="I35" s="6"/>
      <c r="J35" s="6"/>
      <c r="K35" s="6"/>
      <c r="L35" s="6"/>
      <c r="M35" s="6"/>
      <c r="N35" s="10"/>
    </row>
    <row r="36" spans="1:14">
      <c r="A36" s="128"/>
      <c r="B36" s="127"/>
      <c r="C36" s="128"/>
      <c r="D36" s="127"/>
      <c r="E36" s="9"/>
      <c r="F36" s="6"/>
      <c r="G36" s="6"/>
      <c r="H36" s="6"/>
      <c r="I36" s="6"/>
      <c r="J36" s="6"/>
      <c r="K36" s="6"/>
      <c r="L36" s="6"/>
      <c r="M36" s="6"/>
      <c r="N36" s="10"/>
    </row>
    <row r="37" spans="1:14">
      <c r="A37" s="128" t="s">
        <v>21</v>
      </c>
      <c r="B37" s="127"/>
      <c r="C37" s="128" t="s">
        <v>21</v>
      </c>
      <c r="D37" s="127"/>
      <c r="E37" s="9"/>
      <c r="F37" s="6"/>
      <c r="G37" s="6"/>
      <c r="H37" s="6"/>
      <c r="I37" s="6"/>
      <c r="J37" s="6"/>
      <c r="K37" s="6"/>
      <c r="L37" s="6"/>
      <c r="M37" s="135" t="s">
        <v>32</v>
      </c>
      <c r="N37" s="136"/>
    </row>
    <row r="38" spans="1:14">
      <c r="A38" s="131" t="s">
        <v>21</v>
      </c>
      <c r="B38" s="132"/>
      <c r="C38" s="139" t="s">
        <v>17</v>
      </c>
      <c r="D38" s="140"/>
      <c r="E38" s="13"/>
      <c r="F38" s="11"/>
      <c r="G38" s="11"/>
      <c r="H38" s="11"/>
      <c r="I38" s="11"/>
      <c r="J38" s="11"/>
      <c r="K38" s="133" t="s">
        <v>27</v>
      </c>
      <c r="L38" s="133"/>
      <c r="M38" s="133"/>
      <c r="N38" s="134"/>
    </row>
  </sheetData>
  <mergeCells count="196">
    <mergeCell ref="A4:B4"/>
    <mergeCell ref="C4:D4"/>
    <mergeCell ref="E4:F4"/>
    <mergeCell ref="G4:H4"/>
    <mergeCell ref="I4:J4"/>
    <mergeCell ref="K4:L4"/>
    <mergeCell ref="M4:N4"/>
    <mergeCell ref="M5:N5"/>
    <mergeCell ref="A6:B6"/>
    <mergeCell ref="C6:D6"/>
    <mergeCell ref="E6:F6"/>
    <mergeCell ref="G6:H6"/>
    <mergeCell ref="I6:J6"/>
    <mergeCell ref="K6:L6"/>
    <mergeCell ref="M6:N6"/>
    <mergeCell ref="A5:B5"/>
    <mergeCell ref="C5:D5"/>
    <mergeCell ref="I5:J5"/>
    <mergeCell ref="K5:L5"/>
    <mergeCell ref="E5:F5"/>
    <mergeCell ref="G5:H5"/>
    <mergeCell ref="A1:G1"/>
    <mergeCell ref="I2:J2"/>
    <mergeCell ref="K2:L2"/>
    <mergeCell ref="M2:N2"/>
    <mergeCell ref="A2:B2"/>
    <mergeCell ref="C2:D2"/>
    <mergeCell ref="E2:F2"/>
    <mergeCell ref="G2:H2"/>
    <mergeCell ref="H1:N1"/>
    <mergeCell ref="A8:B8"/>
    <mergeCell ref="C8:D8"/>
    <mergeCell ref="E8:F8"/>
    <mergeCell ref="G8:H8"/>
    <mergeCell ref="I8:J8"/>
    <mergeCell ref="K8:L8"/>
    <mergeCell ref="M8:N8"/>
    <mergeCell ref="A7:B7"/>
    <mergeCell ref="C7:D7"/>
    <mergeCell ref="E7:F7"/>
    <mergeCell ref="G7:H7"/>
    <mergeCell ref="I7:J7"/>
    <mergeCell ref="K7:L7"/>
    <mergeCell ref="M7:N7"/>
    <mergeCell ref="I10:J10"/>
    <mergeCell ref="K10:L10"/>
    <mergeCell ref="E10:F10"/>
    <mergeCell ref="G10:H10"/>
    <mergeCell ref="I12:J12"/>
    <mergeCell ref="K12:L12"/>
    <mergeCell ref="M12:N12"/>
    <mergeCell ref="M10:N10"/>
    <mergeCell ref="A11:B11"/>
    <mergeCell ref="C11:D11"/>
    <mergeCell ref="E11:F11"/>
    <mergeCell ref="G11:H11"/>
    <mergeCell ref="I11:J11"/>
    <mergeCell ref="K11:L11"/>
    <mergeCell ref="M11:N11"/>
    <mergeCell ref="A10:B10"/>
    <mergeCell ref="C10:D10"/>
    <mergeCell ref="A13:B13"/>
    <mergeCell ref="C13:D13"/>
    <mergeCell ref="E13:F13"/>
    <mergeCell ref="G13:H13"/>
    <mergeCell ref="I13:J13"/>
    <mergeCell ref="K13:L13"/>
    <mergeCell ref="M13:N13"/>
    <mergeCell ref="A12:B12"/>
    <mergeCell ref="C12:D12"/>
    <mergeCell ref="E12:F12"/>
    <mergeCell ref="G12:H12"/>
    <mergeCell ref="I14:J14"/>
    <mergeCell ref="K14:L14"/>
    <mergeCell ref="E14:F14"/>
    <mergeCell ref="G14:H14"/>
    <mergeCell ref="I17:J17"/>
    <mergeCell ref="K17:L17"/>
    <mergeCell ref="M17:N17"/>
    <mergeCell ref="M14:N14"/>
    <mergeCell ref="A16:B16"/>
    <mergeCell ref="C16:D16"/>
    <mergeCell ref="E16:F16"/>
    <mergeCell ref="G16:H16"/>
    <mergeCell ref="I16:J16"/>
    <mergeCell ref="K16:L16"/>
    <mergeCell ref="M16:N16"/>
    <mergeCell ref="A14:B14"/>
    <mergeCell ref="C14:D14"/>
    <mergeCell ref="A18:B18"/>
    <mergeCell ref="C18:D18"/>
    <mergeCell ref="E18:F18"/>
    <mergeCell ref="G18:H18"/>
    <mergeCell ref="I18:J18"/>
    <mergeCell ref="K18:L18"/>
    <mergeCell ref="M18:N18"/>
    <mergeCell ref="A17:B17"/>
    <mergeCell ref="C17:D17"/>
    <mergeCell ref="E17:F17"/>
    <mergeCell ref="G17:H17"/>
    <mergeCell ref="I19:J19"/>
    <mergeCell ref="K19:L19"/>
    <mergeCell ref="E19:F19"/>
    <mergeCell ref="G19:H19"/>
    <mergeCell ref="I22:J22"/>
    <mergeCell ref="K22:L22"/>
    <mergeCell ref="M22:N22"/>
    <mergeCell ref="M19:N19"/>
    <mergeCell ref="A20:B20"/>
    <mergeCell ref="C20:D20"/>
    <mergeCell ref="E20:F20"/>
    <mergeCell ref="G20:H20"/>
    <mergeCell ref="I20:J20"/>
    <mergeCell ref="K20:L20"/>
    <mergeCell ref="M20:N20"/>
    <mergeCell ref="A19:B19"/>
    <mergeCell ref="C19:D19"/>
    <mergeCell ref="A23:B23"/>
    <mergeCell ref="C23:D23"/>
    <mergeCell ref="E23:F23"/>
    <mergeCell ref="G23:H23"/>
    <mergeCell ref="I23:J23"/>
    <mergeCell ref="K23:L23"/>
    <mergeCell ref="M23:N23"/>
    <mergeCell ref="A22:B22"/>
    <mergeCell ref="C22:D22"/>
    <mergeCell ref="E22:F22"/>
    <mergeCell ref="G22:H22"/>
    <mergeCell ref="I24:J24"/>
    <mergeCell ref="K24:L24"/>
    <mergeCell ref="E24:F24"/>
    <mergeCell ref="G24:H24"/>
    <mergeCell ref="I26:J26"/>
    <mergeCell ref="K26:L26"/>
    <mergeCell ref="M26:N26"/>
    <mergeCell ref="M24:N24"/>
    <mergeCell ref="A25:B25"/>
    <mergeCell ref="C25:D25"/>
    <mergeCell ref="E25:F25"/>
    <mergeCell ref="G25:H25"/>
    <mergeCell ref="I25:J25"/>
    <mergeCell ref="K25:L25"/>
    <mergeCell ref="M25:N25"/>
    <mergeCell ref="A24:B24"/>
    <mergeCell ref="C24:D24"/>
    <mergeCell ref="A28:B28"/>
    <mergeCell ref="C28:D28"/>
    <mergeCell ref="E28:F28"/>
    <mergeCell ref="G28:H28"/>
    <mergeCell ref="I28:J28"/>
    <mergeCell ref="K28:L28"/>
    <mergeCell ref="M28:N28"/>
    <mergeCell ref="A26:B26"/>
    <mergeCell ref="C26:D26"/>
    <mergeCell ref="E26:F26"/>
    <mergeCell ref="G26:H26"/>
    <mergeCell ref="M29:N29"/>
    <mergeCell ref="K30:L30"/>
    <mergeCell ref="M30:N30"/>
    <mergeCell ref="A29:B29"/>
    <mergeCell ref="C29:D29"/>
    <mergeCell ref="E29:F29"/>
    <mergeCell ref="G29:H29"/>
    <mergeCell ref="I29:J29"/>
    <mergeCell ref="K29:L29"/>
    <mergeCell ref="I31:J31"/>
    <mergeCell ref="K31:L31"/>
    <mergeCell ref="M31:N31"/>
    <mergeCell ref="A30:B30"/>
    <mergeCell ref="I30:J30"/>
    <mergeCell ref="C30:D30"/>
    <mergeCell ref="E30:F30"/>
    <mergeCell ref="G30:H30"/>
    <mergeCell ref="A31:B31"/>
    <mergeCell ref="C31:D31"/>
    <mergeCell ref="E31:F31"/>
    <mergeCell ref="G31:H31"/>
    <mergeCell ref="M32:N32"/>
    <mergeCell ref="A34:B34"/>
    <mergeCell ref="C34:D34"/>
    <mergeCell ref="A32:B32"/>
    <mergeCell ref="C32:D32"/>
    <mergeCell ref="E32:F32"/>
    <mergeCell ref="G32:H32"/>
    <mergeCell ref="I32:J32"/>
    <mergeCell ref="A38:B38"/>
    <mergeCell ref="C38:D38"/>
    <mergeCell ref="A35:B35"/>
    <mergeCell ref="C35:D35"/>
    <mergeCell ref="A36:B36"/>
    <mergeCell ref="C36:D36"/>
    <mergeCell ref="A37:B37"/>
    <mergeCell ref="C37:D37"/>
    <mergeCell ref="K32:L32"/>
    <mergeCell ref="M37:N37"/>
    <mergeCell ref="K38:N38"/>
  </mergeCells>
  <phoneticPr fontId="0" type="noConversion"/>
  <hyperlinks>
    <hyperlink ref="K38" r:id="rId1"/>
    <hyperlink ref="K38:N38" r:id="rId2" tooltip="More Calendars by Vertex42.com" display="http://www.vertex42.com/calendars/"/>
  </hyperlinks>
  <printOptions horizontalCentered="1" verticalCentered="1"/>
  <pageMargins left="0.5" right="0.5" top="0.25" bottom="0.25" header="0.25" footer="0.25"/>
  <pageSetup scale="95" orientation="landscape"/>
  <ignoredErrors>
    <ignoredError sqref="C3:L38 M3:N36 M38:N38" formula="1"/>
  </ignoredErrors>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enableFormatConditionsCalculation="0">
    <pageSetUpPr fitToPage="1"/>
  </sheetPr>
  <dimension ref="A1:N38"/>
  <sheetViews>
    <sheetView showGridLines="0" workbookViewId="0">
      <selection sqref="A1:G1"/>
    </sheetView>
  </sheetViews>
  <sheetFormatPr baseColWidth="10" defaultColWidth="8.83203125" defaultRowHeight="12" x14ac:dyDescent="0"/>
  <cols>
    <col min="1" max="1" width="4.1640625" customWidth="1"/>
    <col min="2" max="2" width="13.6640625" customWidth="1"/>
    <col min="3" max="3" width="4.1640625" customWidth="1"/>
    <col min="4" max="4" width="13.6640625" customWidth="1"/>
    <col min="5" max="5" width="4.1640625" customWidth="1"/>
    <col min="6" max="6" width="13.6640625" customWidth="1"/>
    <col min="7" max="7" width="4.1640625" customWidth="1"/>
    <col min="8" max="8" width="13.6640625" customWidth="1"/>
    <col min="9" max="9" width="4.1640625" customWidth="1"/>
    <col min="10" max="10" width="13.6640625" customWidth="1"/>
    <col min="11" max="11" width="4.1640625" customWidth="1"/>
    <col min="12" max="12" width="13.6640625" customWidth="1"/>
    <col min="13" max="13" width="4.1640625" customWidth="1"/>
    <col min="14" max="14" width="13.6640625" customWidth="1"/>
  </cols>
  <sheetData>
    <row r="1" spans="1:14" s="4" customFormat="1" ht="50" customHeight="1">
      <c r="A1" s="142" t="str">
        <f>IF(Year!$Q$4="","",Year!$Q$4)</f>
        <v>Brandon-Evansville Public School</v>
      </c>
      <c r="B1" s="142"/>
      <c r="C1" s="142"/>
      <c r="D1" s="142"/>
      <c r="E1" s="142"/>
      <c r="F1" s="142"/>
      <c r="G1" s="142"/>
      <c r="H1" s="141">
        <f>Year!I36</f>
        <v>42491</v>
      </c>
      <c r="I1" s="141"/>
      <c r="J1" s="141"/>
      <c r="K1" s="141"/>
      <c r="L1" s="141"/>
      <c r="M1" s="141"/>
      <c r="N1" s="141"/>
    </row>
    <row r="2" spans="1:14" s="4" customFormat="1" ht="15">
      <c r="A2" s="130" t="str">
        <f>'1'!A2:B2</f>
        <v>Sunday</v>
      </c>
      <c r="B2" s="125"/>
      <c r="C2" s="125" t="str">
        <f>'1'!C2:D2</f>
        <v>Monday</v>
      </c>
      <c r="D2" s="125"/>
      <c r="E2" s="125" t="str">
        <f>'1'!E2:F2</f>
        <v>Tuesday</v>
      </c>
      <c r="F2" s="125"/>
      <c r="G2" s="125" t="str">
        <f>'1'!G2:H2</f>
        <v>Wednesday</v>
      </c>
      <c r="H2" s="125"/>
      <c r="I2" s="125" t="str">
        <f>'1'!I2:J2</f>
        <v>Thursday</v>
      </c>
      <c r="J2" s="125"/>
      <c r="K2" s="125" t="str">
        <f>'1'!K2:L2</f>
        <v>Friday</v>
      </c>
      <c r="L2" s="125"/>
      <c r="M2" s="125" t="str">
        <f>'1'!M2:N2</f>
        <v>Saturday</v>
      </c>
      <c r="N2" s="129"/>
    </row>
    <row r="3" spans="1:14" s="4" customFormat="1" ht="17">
      <c r="A3" s="7">
        <f>Year!I38</f>
        <v>42491</v>
      </c>
      <c r="B3" s="8" t="str">
        <f>IF(ISERROR(MATCH(A3,event_dates,0)),"",INDEX(events,MATCH(A3,event_dates,0)))</f>
        <v/>
      </c>
      <c r="C3" s="7">
        <f>Year!J38</f>
        <v>42492</v>
      </c>
      <c r="D3" s="8" t="str">
        <f>IF(ISERROR(MATCH(C3,event_dates,0)),"",INDEX(events,MATCH(C3,event_dates,0)))</f>
        <v/>
      </c>
      <c r="E3" s="7">
        <f>Year!K38</f>
        <v>42493</v>
      </c>
      <c r="F3" s="8" t="str">
        <f>IF(ISERROR(MATCH(E3,event_dates,0)),"",INDEX(events,MATCH(E3,event_dates,0)))</f>
        <v/>
      </c>
      <c r="G3" s="7">
        <f>Year!L38</f>
        <v>42494</v>
      </c>
      <c r="H3" s="8" t="str">
        <f>IF(ISERROR(MATCH(G3,event_dates,0)),"",INDEX(events,MATCH(G3,event_dates,0)))</f>
        <v/>
      </c>
      <c r="I3" s="7">
        <f>Year!M38</f>
        <v>42495</v>
      </c>
      <c r="J3" s="8" t="str">
        <f>IF(ISERROR(MATCH(I3,event_dates,0)),"",INDEX(events,MATCH(I3,event_dates,0)))</f>
        <v/>
      </c>
      <c r="K3" s="7">
        <f>Year!N38</f>
        <v>42496</v>
      </c>
      <c r="L3" s="8" t="str">
        <f>IF(ISERROR(MATCH(K3,event_dates,0)),"",INDEX(events,MATCH(K3,event_dates,0)))</f>
        <v/>
      </c>
      <c r="M3" s="7">
        <f>Year!O38</f>
        <v>42497</v>
      </c>
      <c r="N3" s="8" t="str">
        <f>IF(ISERROR(MATCH(M3,event_dates,0)),"",INDEX(events,MATCH(M3,event_dates,0)))</f>
        <v/>
      </c>
    </row>
    <row r="4" spans="1:14" s="4" customFormat="1">
      <c r="A4" s="126" t="str">
        <f ca="1">IF(ISERROR(MATCH(A3,event_dates,0)+MATCH(A3,OFFSET(event_dates,MATCH(A3,event_dates,0),0,500,1),0)),"",INDEX(events,MATCH(A3,event_dates,0)+MATCH(A3,OFFSET(event_dates,MATCH(A3,event_dates,0),0,500,1),0)))</f>
        <v/>
      </c>
      <c r="B4" s="127"/>
      <c r="C4" s="126" t="str">
        <f ca="1">IF(ISERROR(MATCH(C3,event_dates,0)+MATCH(C3,OFFSET(event_dates,MATCH(C3,event_dates,0),0,500,1),0)),"",INDEX(events,MATCH(C3,event_dates,0)+MATCH(C3,OFFSET(event_dates,MATCH(C3,event_dates,0),0,500,1),0)))</f>
        <v/>
      </c>
      <c r="D4" s="127"/>
      <c r="E4" s="126" t="str">
        <f ca="1">IF(ISERROR(MATCH(E3,event_dates,0)+MATCH(E3,OFFSET(event_dates,MATCH(E3,event_dates,0),0,500,1),0)),"",INDEX(events,MATCH(E3,event_dates,0)+MATCH(E3,OFFSET(event_dates,MATCH(E3,event_dates,0),0,500,1),0)))</f>
        <v/>
      </c>
      <c r="F4" s="127"/>
      <c r="G4" s="126" t="str">
        <f ca="1">IF(ISERROR(MATCH(G3,event_dates,0)+MATCH(G3,OFFSET(event_dates,MATCH(G3,event_dates,0),0,500,1),0)),"",INDEX(events,MATCH(G3,event_dates,0)+MATCH(G3,OFFSET(event_dates,MATCH(G3,event_dates,0),0,500,1),0)))</f>
        <v/>
      </c>
      <c r="H4" s="127"/>
      <c r="I4" s="126" t="str">
        <f ca="1">IF(ISERROR(MATCH(I3,event_dates,0)+MATCH(I3,OFFSET(event_dates,MATCH(I3,event_dates,0),0,500,1),0)),"",INDEX(events,MATCH(I3,event_dates,0)+MATCH(I3,OFFSET(event_dates,MATCH(I3,event_dates,0),0,500,1),0)))</f>
        <v/>
      </c>
      <c r="J4" s="127"/>
      <c r="K4" s="126" t="str">
        <f ca="1">IF(ISERROR(MATCH(K3,event_dates,0)+MATCH(K3,OFFSET(event_dates,MATCH(K3,event_dates,0),0,500,1),0)),"",INDEX(events,MATCH(K3,event_dates,0)+MATCH(K3,OFFSET(event_dates,MATCH(K3,event_dates,0),0,500,1),0)))</f>
        <v/>
      </c>
      <c r="L4" s="127"/>
      <c r="M4" s="126" t="str">
        <f ca="1">IF(ISERROR(MATCH(M3,event_dates,0)+MATCH(M3,OFFSET(event_dates,MATCH(M3,event_dates,0),0,500,1),0)),"",INDEX(events,MATCH(M3,event_dates,0)+MATCH(M3,OFFSET(event_dates,MATCH(M3,event_dates,0),0,500,1),0)))</f>
        <v/>
      </c>
      <c r="N4" s="127"/>
    </row>
    <row r="5" spans="1:14" s="4" customFormat="1">
      <c r="A5" s="128"/>
      <c r="B5" s="127"/>
      <c r="C5" s="128"/>
      <c r="D5" s="127"/>
      <c r="E5" s="128"/>
      <c r="F5" s="127"/>
      <c r="G5" s="128"/>
      <c r="H5" s="127"/>
      <c r="I5" s="128"/>
      <c r="J5" s="127"/>
      <c r="K5" s="128"/>
      <c r="L5" s="127"/>
      <c r="M5" s="128"/>
      <c r="N5" s="127"/>
    </row>
    <row r="6" spans="1:14" s="4" customFormat="1">
      <c r="A6" s="128"/>
      <c r="B6" s="127"/>
      <c r="C6" s="128"/>
      <c r="D6" s="127"/>
      <c r="E6" s="128"/>
      <c r="F6" s="127"/>
      <c r="G6" s="128"/>
      <c r="H6" s="127"/>
      <c r="I6" s="128"/>
      <c r="J6" s="127"/>
      <c r="K6" s="128"/>
      <c r="L6" s="127"/>
      <c r="M6" s="128"/>
      <c r="N6" s="127"/>
    </row>
    <row r="7" spans="1:14" s="4" customFormat="1">
      <c r="A7" s="128" t="s">
        <v>21</v>
      </c>
      <c r="B7" s="127"/>
      <c r="C7" s="128" t="s">
        <v>21</v>
      </c>
      <c r="D7" s="127"/>
      <c r="E7" s="128" t="s">
        <v>21</v>
      </c>
      <c r="F7" s="127"/>
      <c r="G7" s="128" t="s">
        <v>21</v>
      </c>
      <c r="H7" s="127"/>
      <c r="I7" s="128" t="s">
        <v>21</v>
      </c>
      <c r="J7" s="127"/>
      <c r="K7" s="128" t="s">
        <v>21</v>
      </c>
      <c r="L7" s="127"/>
      <c r="M7" s="128" t="s">
        <v>21</v>
      </c>
      <c r="N7" s="127"/>
    </row>
    <row r="8" spans="1:14" s="5" customFormat="1">
      <c r="A8" s="131" t="s">
        <v>21</v>
      </c>
      <c r="B8" s="132"/>
      <c r="C8" s="131" t="s">
        <v>21</v>
      </c>
      <c r="D8" s="132"/>
      <c r="E8" s="131" t="s">
        <v>21</v>
      </c>
      <c r="F8" s="132"/>
      <c r="G8" s="131" t="s">
        <v>21</v>
      </c>
      <c r="H8" s="132"/>
      <c r="I8" s="131" t="s">
        <v>21</v>
      </c>
      <c r="J8" s="132"/>
      <c r="K8" s="131" t="s">
        <v>21</v>
      </c>
      <c r="L8" s="132"/>
      <c r="M8" s="131" t="s">
        <v>21</v>
      </c>
      <c r="N8" s="132"/>
    </row>
    <row r="9" spans="1:14" s="4" customFormat="1" ht="17">
      <c r="A9" s="7">
        <f>Year!I39</f>
        <v>42498</v>
      </c>
      <c r="B9" s="8" t="str">
        <f>IF(ISERROR(MATCH(A9,event_dates,0)),"",INDEX(events,MATCH(A9,event_dates,0)))</f>
        <v/>
      </c>
      <c r="C9" s="7">
        <f>Year!J39</f>
        <v>42499</v>
      </c>
      <c r="D9" s="8" t="str">
        <f>IF(ISERROR(MATCH(C9,event_dates,0)),"",INDEX(events,MATCH(C9,event_dates,0)))</f>
        <v/>
      </c>
      <c r="E9" s="7">
        <f>Year!K39</f>
        <v>42500</v>
      </c>
      <c r="F9" s="8" t="str">
        <f>IF(ISERROR(MATCH(E9,event_dates,0)),"",INDEX(events,MATCH(E9,event_dates,0)))</f>
        <v/>
      </c>
      <c r="G9" s="7">
        <f>Year!L39</f>
        <v>42501</v>
      </c>
      <c r="H9" s="8" t="str">
        <f>IF(ISERROR(MATCH(G9,event_dates,0)),"",INDEX(events,MATCH(G9,event_dates,0)))</f>
        <v/>
      </c>
      <c r="I9" s="7">
        <f>Year!M39</f>
        <v>42502</v>
      </c>
      <c r="J9" s="8" t="str">
        <f>IF(ISERROR(MATCH(I9,event_dates,0)),"",INDEX(events,MATCH(I9,event_dates,0)))</f>
        <v/>
      </c>
      <c r="K9" s="7">
        <f>Year!N39</f>
        <v>42503</v>
      </c>
      <c r="L9" s="8" t="str">
        <f>IF(ISERROR(MATCH(K9,event_dates,0)),"",INDEX(events,MATCH(K9,event_dates,0)))</f>
        <v/>
      </c>
      <c r="M9" s="7">
        <f>Year!O39</f>
        <v>42504</v>
      </c>
      <c r="N9" s="8" t="str">
        <f>IF(ISERROR(MATCH(M9,event_dates,0)),"",INDEX(events,MATCH(M9,event_dates,0)))</f>
        <v/>
      </c>
    </row>
    <row r="10" spans="1:14" s="4" customFormat="1">
      <c r="A10" s="126" t="str">
        <f ca="1">IF(ISERROR(MATCH(A9,event_dates,0)+MATCH(A9,OFFSET(event_dates,MATCH(A9,event_dates,0),0,500,1),0)),"",INDEX(events,MATCH(A9,event_dates,0)+MATCH(A9,OFFSET(event_dates,MATCH(A9,event_dates,0),0,500,1),0)))</f>
        <v/>
      </c>
      <c r="B10" s="127"/>
      <c r="C10" s="126" t="str">
        <f ca="1">IF(ISERROR(MATCH(C9,event_dates,0)+MATCH(C9,OFFSET(event_dates,MATCH(C9,event_dates,0),0,500,1),0)),"",INDEX(events,MATCH(C9,event_dates,0)+MATCH(C9,OFFSET(event_dates,MATCH(C9,event_dates,0),0,500,1),0)))</f>
        <v/>
      </c>
      <c r="D10" s="127"/>
      <c r="E10" s="126" t="str">
        <f ca="1">IF(ISERROR(MATCH(E9,event_dates,0)+MATCH(E9,OFFSET(event_dates,MATCH(E9,event_dates,0),0,500,1),0)),"",INDEX(events,MATCH(E9,event_dates,0)+MATCH(E9,OFFSET(event_dates,MATCH(E9,event_dates,0),0,500,1),0)))</f>
        <v/>
      </c>
      <c r="F10" s="127"/>
      <c r="G10" s="126" t="str">
        <f ca="1">IF(ISERROR(MATCH(G9,event_dates,0)+MATCH(G9,OFFSET(event_dates,MATCH(G9,event_dates,0),0,500,1),0)),"",INDEX(events,MATCH(G9,event_dates,0)+MATCH(G9,OFFSET(event_dates,MATCH(G9,event_dates,0),0,500,1),0)))</f>
        <v/>
      </c>
      <c r="H10" s="127"/>
      <c r="I10" s="126" t="str">
        <f ca="1">IF(ISERROR(MATCH(I9,event_dates,0)+MATCH(I9,OFFSET(event_dates,MATCH(I9,event_dates,0),0,500,1),0)),"",INDEX(events,MATCH(I9,event_dates,0)+MATCH(I9,OFFSET(event_dates,MATCH(I9,event_dates,0),0,500,1),0)))</f>
        <v/>
      </c>
      <c r="J10" s="127"/>
      <c r="K10" s="126" t="str">
        <f ca="1">IF(ISERROR(MATCH(K9,event_dates,0)+MATCH(K9,OFFSET(event_dates,MATCH(K9,event_dates,0),0,500,1),0)),"",INDEX(events,MATCH(K9,event_dates,0)+MATCH(K9,OFFSET(event_dates,MATCH(K9,event_dates,0),0,500,1),0)))</f>
        <v/>
      </c>
      <c r="L10" s="127"/>
      <c r="M10" s="126" t="str">
        <f ca="1">IF(ISERROR(MATCH(M9,event_dates,0)+MATCH(M9,OFFSET(event_dates,MATCH(M9,event_dates,0),0,500,1),0)),"",INDEX(events,MATCH(M9,event_dates,0)+MATCH(M9,OFFSET(event_dates,MATCH(M9,event_dates,0),0,500,1),0)))</f>
        <v/>
      </c>
      <c r="N10" s="127"/>
    </row>
    <row r="11" spans="1:14" s="4" customFormat="1">
      <c r="A11" s="128"/>
      <c r="B11" s="127"/>
      <c r="C11" s="128"/>
      <c r="D11" s="127"/>
      <c r="E11" s="128"/>
      <c r="F11" s="127"/>
      <c r="G11" s="128"/>
      <c r="H11" s="127"/>
      <c r="I11" s="128"/>
      <c r="J11" s="127"/>
      <c r="K11" s="128"/>
      <c r="L11" s="127"/>
      <c r="M11" s="128"/>
      <c r="N11" s="127"/>
    </row>
    <row r="12" spans="1:14" s="4" customFormat="1">
      <c r="A12" s="128"/>
      <c r="B12" s="127"/>
      <c r="C12" s="128"/>
      <c r="D12" s="127"/>
      <c r="E12" s="128"/>
      <c r="F12" s="127"/>
      <c r="G12" s="128"/>
      <c r="H12" s="127"/>
      <c r="I12" s="128"/>
      <c r="J12" s="127"/>
      <c r="K12" s="128"/>
      <c r="L12" s="127"/>
      <c r="M12" s="128"/>
      <c r="N12" s="127"/>
    </row>
    <row r="13" spans="1:14" s="4" customFormat="1">
      <c r="A13" s="128" t="s">
        <v>21</v>
      </c>
      <c r="B13" s="127"/>
      <c r="C13" s="128" t="s">
        <v>21</v>
      </c>
      <c r="D13" s="127"/>
      <c r="E13" s="128" t="s">
        <v>21</v>
      </c>
      <c r="F13" s="127"/>
      <c r="G13" s="128" t="s">
        <v>21</v>
      </c>
      <c r="H13" s="127"/>
      <c r="I13" s="128" t="s">
        <v>21</v>
      </c>
      <c r="J13" s="127"/>
      <c r="K13" s="128" t="s">
        <v>21</v>
      </c>
      <c r="L13" s="127"/>
      <c r="M13" s="128" t="s">
        <v>21</v>
      </c>
      <c r="N13" s="127"/>
    </row>
    <row r="14" spans="1:14" s="5" customFormat="1">
      <c r="A14" s="131" t="s">
        <v>21</v>
      </c>
      <c r="B14" s="132"/>
      <c r="C14" s="131" t="s">
        <v>21</v>
      </c>
      <c r="D14" s="132"/>
      <c r="E14" s="131" t="s">
        <v>21</v>
      </c>
      <c r="F14" s="132"/>
      <c r="G14" s="131" t="s">
        <v>21</v>
      </c>
      <c r="H14" s="132"/>
      <c r="I14" s="131" t="s">
        <v>21</v>
      </c>
      <c r="J14" s="132"/>
      <c r="K14" s="131" t="s">
        <v>21</v>
      </c>
      <c r="L14" s="132"/>
      <c r="M14" s="131" t="s">
        <v>21</v>
      </c>
      <c r="N14" s="132"/>
    </row>
    <row r="15" spans="1:14" s="4" customFormat="1" ht="17">
      <c r="A15" s="7">
        <f>Year!I40</f>
        <v>42505</v>
      </c>
      <c r="B15" s="8" t="str">
        <f>IF(ISERROR(MATCH(A15,event_dates,0)),"",INDEX(events,MATCH(A15,event_dates,0)))</f>
        <v/>
      </c>
      <c r="C15" s="7">
        <f>Year!J40</f>
        <v>42506</v>
      </c>
      <c r="D15" s="8" t="str">
        <f>IF(ISERROR(MATCH(C15,event_dates,0)),"",INDEX(events,MATCH(C15,event_dates,0)))</f>
        <v/>
      </c>
      <c r="E15" s="7">
        <f>Year!K40</f>
        <v>42507</v>
      </c>
      <c r="F15" s="8" t="str">
        <f>IF(ISERROR(MATCH(E15,event_dates,0)),"",INDEX(events,MATCH(E15,event_dates,0)))</f>
        <v/>
      </c>
      <c r="G15" s="7">
        <f>Year!L40</f>
        <v>42508</v>
      </c>
      <c r="H15" s="8" t="str">
        <f>IF(ISERROR(MATCH(G15,event_dates,0)),"",INDEX(events,MATCH(G15,event_dates,0)))</f>
        <v/>
      </c>
      <c r="I15" s="7">
        <f>Year!M40</f>
        <v>42509</v>
      </c>
      <c r="J15" s="8" t="str">
        <f>IF(ISERROR(MATCH(I15,event_dates,0)),"",INDEX(events,MATCH(I15,event_dates,0)))</f>
        <v/>
      </c>
      <c r="K15" s="7">
        <f>Year!N40</f>
        <v>42510</v>
      </c>
      <c r="L15" s="8" t="str">
        <f>IF(ISERROR(MATCH(K15,event_dates,0)),"",INDEX(events,MATCH(K15,event_dates,0)))</f>
        <v/>
      </c>
      <c r="M15" s="7">
        <f>Year!O40</f>
        <v>42511</v>
      </c>
      <c r="N15" s="8" t="str">
        <f>IF(ISERROR(MATCH(M15,event_dates,0)),"",INDEX(events,MATCH(M15,event_dates,0)))</f>
        <v/>
      </c>
    </row>
    <row r="16" spans="1:14" s="4" customFormat="1">
      <c r="A16" s="126" t="str">
        <f ca="1">IF(ISERROR(MATCH(A15,event_dates,0)+MATCH(A15,OFFSET(event_dates,MATCH(A15,event_dates,0),0,500,1),0)),"",INDEX(events,MATCH(A15,event_dates,0)+MATCH(A15,OFFSET(event_dates,MATCH(A15,event_dates,0),0,500,1),0)))</f>
        <v/>
      </c>
      <c r="B16" s="127"/>
      <c r="C16" s="126" t="str">
        <f ca="1">IF(ISERROR(MATCH(C15,event_dates,0)+MATCH(C15,OFFSET(event_dates,MATCH(C15,event_dates,0),0,500,1),0)),"",INDEX(events,MATCH(C15,event_dates,0)+MATCH(C15,OFFSET(event_dates,MATCH(C15,event_dates,0),0,500,1),0)))</f>
        <v/>
      </c>
      <c r="D16" s="127"/>
      <c r="E16" s="126" t="str">
        <f ca="1">IF(ISERROR(MATCH(E15,event_dates,0)+MATCH(E15,OFFSET(event_dates,MATCH(E15,event_dates,0),0,500,1),0)),"",INDEX(events,MATCH(E15,event_dates,0)+MATCH(E15,OFFSET(event_dates,MATCH(E15,event_dates,0),0,500,1),0)))</f>
        <v/>
      </c>
      <c r="F16" s="127"/>
      <c r="G16" s="126" t="str">
        <f ca="1">IF(ISERROR(MATCH(G15,event_dates,0)+MATCH(G15,OFFSET(event_dates,MATCH(G15,event_dates,0),0,500,1),0)),"",INDEX(events,MATCH(G15,event_dates,0)+MATCH(G15,OFFSET(event_dates,MATCH(G15,event_dates,0),0,500,1),0)))</f>
        <v/>
      </c>
      <c r="H16" s="127"/>
      <c r="I16" s="126" t="str">
        <f ca="1">IF(ISERROR(MATCH(I15,event_dates,0)+MATCH(I15,OFFSET(event_dates,MATCH(I15,event_dates,0),0,500,1),0)),"",INDEX(events,MATCH(I15,event_dates,0)+MATCH(I15,OFFSET(event_dates,MATCH(I15,event_dates,0),0,500,1),0)))</f>
        <v/>
      </c>
      <c r="J16" s="127"/>
      <c r="K16" s="126" t="str">
        <f ca="1">IF(ISERROR(MATCH(K15,event_dates,0)+MATCH(K15,OFFSET(event_dates,MATCH(K15,event_dates,0),0,500,1),0)),"",INDEX(events,MATCH(K15,event_dates,0)+MATCH(K15,OFFSET(event_dates,MATCH(K15,event_dates,0),0,500,1),0)))</f>
        <v/>
      </c>
      <c r="L16" s="127"/>
      <c r="M16" s="126" t="str">
        <f ca="1">IF(ISERROR(MATCH(M15,event_dates,0)+MATCH(M15,OFFSET(event_dates,MATCH(M15,event_dates,0),0,500,1),0)),"",INDEX(events,MATCH(M15,event_dates,0)+MATCH(M15,OFFSET(event_dates,MATCH(M15,event_dates,0),0,500,1),0)))</f>
        <v/>
      </c>
      <c r="N16" s="127"/>
    </row>
    <row r="17" spans="1:14" s="4" customFormat="1">
      <c r="A17" s="128"/>
      <c r="B17" s="127"/>
      <c r="C17" s="128"/>
      <c r="D17" s="127"/>
      <c r="E17" s="128"/>
      <c r="F17" s="127"/>
      <c r="G17" s="128"/>
      <c r="H17" s="127"/>
      <c r="I17" s="128"/>
      <c r="J17" s="127"/>
      <c r="K17" s="128"/>
      <c r="L17" s="127"/>
      <c r="M17" s="128"/>
      <c r="N17" s="127"/>
    </row>
    <row r="18" spans="1:14" s="4" customFormat="1">
      <c r="A18" s="128"/>
      <c r="B18" s="127"/>
      <c r="C18" s="128"/>
      <c r="D18" s="127"/>
      <c r="E18" s="128"/>
      <c r="F18" s="127"/>
      <c r="G18" s="128"/>
      <c r="H18" s="127"/>
      <c r="I18" s="128"/>
      <c r="J18" s="127"/>
      <c r="K18" s="128"/>
      <c r="L18" s="127"/>
      <c r="M18" s="128"/>
      <c r="N18" s="127"/>
    </row>
    <row r="19" spans="1:14" s="4" customFormat="1">
      <c r="A19" s="128" t="s">
        <v>21</v>
      </c>
      <c r="B19" s="127"/>
      <c r="C19" s="128" t="s">
        <v>21</v>
      </c>
      <c r="D19" s="127"/>
      <c r="E19" s="128" t="s">
        <v>21</v>
      </c>
      <c r="F19" s="127"/>
      <c r="G19" s="128" t="s">
        <v>21</v>
      </c>
      <c r="H19" s="127"/>
      <c r="I19" s="128" t="s">
        <v>21</v>
      </c>
      <c r="J19" s="127"/>
      <c r="K19" s="128" t="s">
        <v>21</v>
      </c>
      <c r="L19" s="127"/>
      <c r="M19" s="128" t="s">
        <v>21</v>
      </c>
      <c r="N19" s="127"/>
    </row>
    <row r="20" spans="1:14" s="5" customFormat="1">
      <c r="A20" s="131" t="s">
        <v>21</v>
      </c>
      <c r="B20" s="132"/>
      <c r="C20" s="131" t="s">
        <v>21</v>
      </c>
      <c r="D20" s="132"/>
      <c r="E20" s="131" t="s">
        <v>21</v>
      </c>
      <c r="F20" s="132"/>
      <c r="G20" s="131" t="s">
        <v>21</v>
      </c>
      <c r="H20" s="132"/>
      <c r="I20" s="131" t="s">
        <v>21</v>
      </c>
      <c r="J20" s="132"/>
      <c r="K20" s="131" t="s">
        <v>21</v>
      </c>
      <c r="L20" s="132"/>
      <c r="M20" s="131" t="s">
        <v>21</v>
      </c>
      <c r="N20" s="132"/>
    </row>
    <row r="21" spans="1:14" s="4" customFormat="1" ht="17">
      <c r="A21" s="7">
        <f>Year!I41</f>
        <v>42512</v>
      </c>
      <c r="B21" s="8" t="str">
        <f>IF(ISERROR(MATCH(A21,event_dates,0)),"",INDEX(events,MATCH(A21,event_dates,0)))</f>
        <v/>
      </c>
      <c r="C21" s="7">
        <f>Year!J41</f>
        <v>42513</v>
      </c>
      <c r="D21" s="8" t="str">
        <f>IF(ISERROR(MATCH(C21,event_dates,0)),"",INDEX(events,MATCH(C21,event_dates,0)))</f>
        <v/>
      </c>
      <c r="E21" s="7">
        <f>Year!K41</f>
        <v>42514</v>
      </c>
      <c r="F21" s="8" t="str">
        <f>IF(ISERROR(MATCH(E21,event_dates,0)),"",INDEX(events,MATCH(E21,event_dates,0)))</f>
        <v/>
      </c>
      <c r="G21" s="7">
        <f>Year!L41</f>
        <v>42515</v>
      </c>
      <c r="H21" s="8" t="str">
        <f>IF(ISERROR(MATCH(G21,event_dates,0)),"",INDEX(events,MATCH(G21,event_dates,0)))</f>
        <v/>
      </c>
      <c r="I21" s="7">
        <f>Year!M41</f>
        <v>42516</v>
      </c>
      <c r="J21" s="8" t="str">
        <f>IF(ISERROR(MATCH(I21,event_dates,0)),"",INDEX(events,MATCH(I21,event_dates,0)))</f>
        <v/>
      </c>
      <c r="K21" s="7">
        <f>Year!N41</f>
        <v>42517</v>
      </c>
      <c r="L21" s="8" t="str">
        <f>IF(ISERROR(MATCH(K21,event_dates,0)),"",INDEX(events,MATCH(K21,event_dates,0)))</f>
        <v/>
      </c>
      <c r="M21" s="7">
        <f>Year!O41</f>
        <v>42518</v>
      </c>
      <c r="N21" s="8" t="str">
        <f>IF(ISERROR(MATCH(M21,event_dates,0)),"",INDEX(events,MATCH(M21,event_dates,0)))</f>
        <v/>
      </c>
    </row>
    <row r="22" spans="1:14" s="4" customFormat="1">
      <c r="A22" s="126" t="str">
        <f ca="1">IF(ISERROR(MATCH(A21,event_dates,0)+MATCH(A21,OFFSET(event_dates,MATCH(A21,event_dates,0),0,500,1),0)),"",INDEX(events,MATCH(A21,event_dates,0)+MATCH(A21,OFFSET(event_dates,MATCH(A21,event_dates,0),0,500,1),0)))</f>
        <v/>
      </c>
      <c r="B22" s="127"/>
      <c r="C22" s="126" t="str">
        <f ca="1">IF(ISERROR(MATCH(C21,event_dates,0)+MATCH(C21,OFFSET(event_dates,MATCH(C21,event_dates,0),0,500,1),0)),"",INDEX(events,MATCH(C21,event_dates,0)+MATCH(C21,OFFSET(event_dates,MATCH(C21,event_dates,0),0,500,1),0)))</f>
        <v/>
      </c>
      <c r="D22" s="127"/>
      <c r="E22" s="126" t="str">
        <f ca="1">IF(ISERROR(MATCH(E21,event_dates,0)+MATCH(E21,OFFSET(event_dates,MATCH(E21,event_dates,0),0,500,1),0)),"",INDEX(events,MATCH(E21,event_dates,0)+MATCH(E21,OFFSET(event_dates,MATCH(E21,event_dates,0),0,500,1),0)))</f>
        <v/>
      </c>
      <c r="F22" s="127"/>
      <c r="G22" s="126" t="str">
        <f ca="1">IF(ISERROR(MATCH(G21,event_dates,0)+MATCH(G21,OFFSET(event_dates,MATCH(G21,event_dates,0),0,500,1),0)),"",INDEX(events,MATCH(G21,event_dates,0)+MATCH(G21,OFFSET(event_dates,MATCH(G21,event_dates,0),0,500,1),0)))</f>
        <v/>
      </c>
      <c r="H22" s="127"/>
      <c r="I22" s="126" t="str">
        <f ca="1">IF(ISERROR(MATCH(I21,event_dates,0)+MATCH(I21,OFFSET(event_dates,MATCH(I21,event_dates,0),0,500,1),0)),"",INDEX(events,MATCH(I21,event_dates,0)+MATCH(I21,OFFSET(event_dates,MATCH(I21,event_dates,0),0,500,1),0)))</f>
        <v/>
      </c>
      <c r="J22" s="127"/>
      <c r="K22" s="126" t="str">
        <f ca="1">IF(ISERROR(MATCH(K21,event_dates,0)+MATCH(K21,OFFSET(event_dates,MATCH(K21,event_dates,0),0,500,1),0)),"",INDEX(events,MATCH(K21,event_dates,0)+MATCH(K21,OFFSET(event_dates,MATCH(K21,event_dates,0),0,500,1),0)))</f>
        <v/>
      </c>
      <c r="L22" s="127"/>
      <c r="M22" s="126" t="str">
        <f ca="1">IF(ISERROR(MATCH(M21,event_dates,0)+MATCH(M21,OFFSET(event_dates,MATCH(M21,event_dates,0),0,500,1),0)),"",INDEX(events,MATCH(M21,event_dates,0)+MATCH(M21,OFFSET(event_dates,MATCH(M21,event_dates,0),0,500,1),0)))</f>
        <v/>
      </c>
      <c r="N22" s="127"/>
    </row>
    <row r="23" spans="1:14" s="4" customFormat="1">
      <c r="A23" s="128"/>
      <c r="B23" s="127"/>
      <c r="C23" s="128"/>
      <c r="D23" s="127"/>
      <c r="E23" s="128"/>
      <c r="F23" s="127"/>
      <c r="G23" s="128"/>
      <c r="H23" s="127"/>
      <c r="I23" s="128"/>
      <c r="J23" s="127"/>
      <c r="K23" s="128"/>
      <c r="L23" s="127"/>
      <c r="M23" s="128"/>
      <c r="N23" s="127"/>
    </row>
    <row r="24" spans="1:14" s="4" customFormat="1">
      <c r="A24" s="128"/>
      <c r="B24" s="127"/>
      <c r="C24" s="128"/>
      <c r="D24" s="127"/>
      <c r="E24" s="128"/>
      <c r="F24" s="127"/>
      <c r="G24" s="128"/>
      <c r="H24" s="127"/>
      <c r="I24" s="128"/>
      <c r="J24" s="127"/>
      <c r="K24" s="128"/>
      <c r="L24" s="127"/>
      <c r="M24" s="128"/>
      <c r="N24" s="127"/>
    </row>
    <row r="25" spans="1:14" s="4" customFormat="1">
      <c r="A25" s="128" t="s">
        <v>21</v>
      </c>
      <c r="B25" s="127"/>
      <c r="C25" s="128" t="s">
        <v>21</v>
      </c>
      <c r="D25" s="127"/>
      <c r="E25" s="128" t="s">
        <v>21</v>
      </c>
      <c r="F25" s="127"/>
      <c r="G25" s="128" t="s">
        <v>21</v>
      </c>
      <c r="H25" s="127"/>
      <c r="I25" s="128" t="s">
        <v>21</v>
      </c>
      <c r="J25" s="127"/>
      <c r="K25" s="128" t="s">
        <v>21</v>
      </c>
      <c r="L25" s="127"/>
      <c r="M25" s="128" t="s">
        <v>21</v>
      </c>
      <c r="N25" s="127"/>
    </row>
    <row r="26" spans="1:14" s="5" customFormat="1">
      <c r="A26" s="131" t="s">
        <v>21</v>
      </c>
      <c r="B26" s="132"/>
      <c r="C26" s="131" t="s">
        <v>21</v>
      </c>
      <c r="D26" s="132"/>
      <c r="E26" s="131" t="s">
        <v>21</v>
      </c>
      <c r="F26" s="132"/>
      <c r="G26" s="131" t="s">
        <v>21</v>
      </c>
      <c r="H26" s="132"/>
      <c r="I26" s="131" t="s">
        <v>21</v>
      </c>
      <c r="J26" s="132"/>
      <c r="K26" s="131" t="s">
        <v>21</v>
      </c>
      <c r="L26" s="132"/>
      <c r="M26" s="131" t="s">
        <v>21</v>
      </c>
      <c r="N26" s="132"/>
    </row>
    <row r="27" spans="1:14" s="4" customFormat="1" ht="17">
      <c r="A27" s="7">
        <f>Year!I42</f>
        <v>42519</v>
      </c>
      <c r="B27" s="8" t="str">
        <f>IF(ISERROR(MATCH(A27,event_dates,0)),"",INDEX(events,MATCH(A27,event_dates,0)))</f>
        <v/>
      </c>
      <c r="C27" s="7">
        <f>Year!J42</f>
        <v>42520</v>
      </c>
      <c r="D27" s="8" t="str">
        <f>IF(ISERROR(MATCH(C27,event_dates,0)),"",INDEX(events,MATCH(C27,event_dates,0)))</f>
        <v/>
      </c>
      <c r="E27" s="7">
        <f>Year!K42</f>
        <v>42521</v>
      </c>
      <c r="F27" s="8" t="str">
        <f>IF(ISERROR(MATCH(E27,event_dates,0)),"",INDEX(events,MATCH(E27,event_dates,0)))</f>
        <v/>
      </c>
      <c r="G27" s="7" t="str">
        <f>Year!L42</f>
        <v/>
      </c>
      <c r="H27" s="8" t="str">
        <f>IF(ISERROR(MATCH(G27,event_dates,0)),"",INDEX(events,MATCH(G27,event_dates,0)))</f>
        <v/>
      </c>
      <c r="I27" s="7" t="str">
        <f>Year!M42</f>
        <v/>
      </c>
      <c r="J27" s="8" t="str">
        <f>IF(ISERROR(MATCH(I27,event_dates,0)),"",INDEX(events,MATCH(I27,event_dates,0)))</f>
        <v/>
      </c>
      <c r="K27" s="7" t="str">
        <f>Year!N42</f>
        <v/>
      </c>
      <c r="L27" s="8" t="str">
        <f>IF(ISERROR(MATCH(K27,event_dates,0)),"",INDEX(events,MATCH(K27,event_dates,0)))</f>
        <v/>
      </c>
      <c r="M27" s="7" t="str">
        <f>Year!O42</f>
        <v/>
      </c>
      <c r="N27" s="8" t="str">
        <f>IF(ISERROR(MATCH(M27,event_dates,0)),"",INDEX(events,MATCH(M27,event_dates,0)))</f>
        <v/>
      </c>
    </row>
    <row r="28" spans="1:14" s="4" customFormat="1">
      <c r="A28" s="126" t="str">
        <f ca="1">IF(ISERROR(MATCH(A27,event_dates,0)+MATCH(A27,OFFSET(event_dates,MATCH(A27,event_dates,0),0,500,1),0)),"",INDEX(events,MATCH(A27,event_dates,0)+MATCH(A27,OFFSET(event_dates,MATCH(A27,event_dates,0),0,500,1),0)))</f>
        <v/>
      </c>
      <c r="B28" s="127"/>
      <c r="C28" s="126" t="str">
        <f ca="1">IF(ISERROR(MATCH(C27,event_dates,0)+MATCH(C27,OFFSET(event_dates,MATCH(C27,event_dates,0),0,500,1),0)),"",INDEX(events,MATCH(C27,event_dates,0)+MATCH(C27,OFFSET(event_dates,MATCH(C27,event_dates,0),0,500,1),0)))</f>
        <v/>
      </c>
      <c r="D28" s="127"/>
      <c r="E28" s="126" t="str">
        <f ca="1">IF(ISERROR(MATCH(E27,event_dates,0)+MATCH(E27,OFFSET(event_dates,MATCH(E27,event_dates,0),0,500,1),0)),"",INDEX(events,MATCH(E27,event_dates,0)+MATCH(E27,OFFSET(event_dates,MATCH(E27,event_dates,0),0,500,1),0)))</f>
        <v/>
      </c>
      <c r="F28" s="127"/>
      <c r="G28" s="126" t="str">
        <f ca="1">IF(ISERROR(MATCH(G27,event_dates,0)+MATCH(G27,OFFSET(event_dates,MATCH(G27,event_dates,0),0,500,1),0)),"",INDEX(events,MATCH(G27,event_dates,0)+MATCH(G27,OFFSET(event_dates,MATCH(G27,event_dates,0),0,500,1),0)))</f>
        <v/>
      </c>
      <c r="H28" s="127"/>
      <c r="I28" s="126" t="str">
        <f ca="1">IF(ISERROR(MATCH(I27,event_dates,0)+MATCH(I27,OFFSET(event_dates,MATCH(I27,event_dates,0),0,500,1),0)),"",INDEX(events,MATCH(I27,event_dates,0)+MATCH(I27,OFFSET(event_dates,MATCH(I27,event_dates,0),0,500,1),0)))</f>
        <v/>
      </c>
      <c r="J28" s="127"/>
      <c r="K28" s="126" t="str">
        <f ca="1">IF(ISERROR(MATCH(K27,event_dates,0)+MATCH(K27,OFFSET(event_dates,MATCH(K27,event_dates,0),0,500,1),0)),"",INDEX(events,MATCH(K27,event_dates,0)+MATCH(K27,OFFSET(event_dates,MATCH(K27,event_dates,0),0,500,1),0)))</f>
        <v/>
      </c>
      <c r="L28" s="127"/>
      <c r="M28" s="126" t="str">
        <f ca="1">IF(ISERROR(MATCH(M27,event_dates,0)+MATCH(M27,OFFSET(event_dates,MATCH(M27,event_dates,0),0,500,1),0)),"",INDEX(events,MATCH(M27,event_dates,0)+MATCH(M27,OFFSET(event_dates,MATCH(M27,event_dates,0),0,500,1),0)))</f>
        <v/>
      </c>
      <c r="N28" s="127"/>
    </row>
    <row r="29" spans="1:14" s="4" customFormat="1">
      <c r="A29" s="128"/>
      <c r="B29" s="127"/>
      <c r="C29" s="128"/>
      <c r="D29" s="127"/>
      <c r="E29" s="128"/>
      <c r="F29" s="127"/>
      <c r="G29" s="128"/>
      <c r="H29" s="127"/>
      <c r="I29" s="128"/>
      <c r="J29" s="127"/>
      <c r="K29" s="128"/>
      <c r="L29" s="127"/>
      <c r="M29" s="128"/>
      <c r="N29" s="127"/>
    </row>
    <row r="30" spans="1:14" s="4" customFormat="1">
      <c r="A30" s="128"/>
      <c r="B30" s="127"/>
      <c r="C30" s="128"/>
      <c r="D30" s="127"/>
      <c r="E30" s="128"/>
      <c r="F30" s="127"/>
      <c r="G30" s="128"/>
      <c r="H30" s="127"/>
      <c r="I30" s="128"/>
      <c r="J30" s="127"/>
      <c r="K30" s="128"/>
      <c r="L30" s="127"/>
      <c r="M30" s="128"/>
      <c r="N30" s="127"/>
    </row>
    <row r="31" spans="1:14" s="4" customFormat="1">
      <c r="A31" s="128" t="s">
        <v>21</v>
      </c>
      <c r="B31" s="127"/>
      <c r="C31" s="128" t="s">
        <v>21</v>
      </c>
      <c r="D31" s="127"/>
      <c r="E31" s="128" t="s">
        <v>21</v>
      </c>
      <c r="F31" s="127"/>
      <c r="G31" s="128" t="s">
        <v>21</v>
      </c>
      <c r="H31" s="127"/>
      <c r="I31" s="128" t="s">
        <v>21</v>
      </c>
      <c r="J31" s="127"/>
      <c r="K31" s="128" t="s">
        <v>21</v>
      </c>
      <c r="L31" s="127"/>
      <c r="M31" s="128" t="s">
        <v>21</v>
      </c>
      <c r="N31" s="127"/>
    </row>
    <row r="32" spans="1:14" s="5" customFormat="1">
      <c r="A32" s="131" t="s">
        <v>21</v>
      </c>
      <c r="B32" s="132"/>
      <c r="C32" s="131" t="s">
        <v>21</v>
      </c>
      <c r="D32" s="132"/>
      <c r="E32" s="131" t="s">
        <v>21</v>
      </c>
      <c r="F32" s="132"/>
      <c r="G32" s="131" t="s">
        <v>21</v>
      </c>
      <c r="H32" s="132"/>
      <c r="I32" s="131" t="s">
        <v>21</v>
      </c>
      <c r="J32" s="132"/>
      <c r="K32" s="131" t="s">
        <v>21</v>
      </c>
      <c r="L32" s="132"/>
      <c r="M32" s="131" t="s">
        <v>21</v>
      </c>
      <c r="N32" s="132"/>
    </row>
    <row r="33" spans="1:14" ht="17">
      <c r="A33" s="7" t="str">
        <f>Year!I43</f>
        <v/>
      </c>
      <c r="B33" s="8" t="str">
        <f>IF(ISERROR(MATCH(A33,event_dates,0)),"",INDEX(events,MATCH(A33,event_dates,0)))</f>
        <v/>
      </c>
      <c r="C33" s="7" t="str">
        <f>Year!J43</f>
        <v/>
      </c>
      <c r="D33" s="8" t="str">
        <f>IF(ISERROR(MATCH(C33,event_dates,0)),"",INDEX(events,MATCH(C33,event_dates,0)))</f>
        <v/>
      </c>
      <c r="E33" s="16" t="s">
        <v>23</v>
      </c>
      <c r="F33" s="2"/>
      <c r="G33" s="12"/>
      <c r="H33" s="12"/>
      <c r="I33" s="12"/>
      <c r="J33" s="12"/>
      <c r="K33" s="12"/>
      <c r="L33" s="12"/>
      <c r="M33" s="12"/>
      <c r="N33" s="17"/>
    </row>
    <row r="34" spans="1:14">
      <c r="A34" s="126" t="str">
        <f ca="1">IF(ISERROR(MATCH(A33,event_dates,0)+MATCH(A33,OFFSET(event_dates,MATCH(A33,event_dates,0),0,500,1),0)),"",INDEX(events,MATCH(A33,event_dates,0)+MATCH(A33,OFFSET(event_dates,MATCH(A33,event_dates,0),0,500,1),0)))</f>
        <v/>
      </c>
      <c r="B34" s="127"/>
      <c r="C34" s="126" t="str">
        <f ca="1">IF(ISERROR(MATCH(C33,event_dates,0)+MATCH(C33,OFFSET(event_dates,MATCH(C33,event_dates,0),0,500,1),0)),"",INDEX(events,MATCH(C33,event_dates,0)+MATCH(C33,OFFSET(event_dates,MATCH(C33,event_dates,0),0,500,1),0)))</f>
        <v/>
      </c>
      <c r="D34" s="127"/>
      <c r="E34" s="9"/>
      <c r="F34" s="6"/>
      <c r="G34" s="6"/>
      <c r="H34" s="6"/>
      <c r="I34" s="6"/>
      <c r="J34" s="6"/>
      <c r="K34" s="6"/>
      <c r="L34" s="6"/>
      <c r="M34" s="6"/>
      <c r="N34" s="10"/>
    </row>
    <row r="35" spans="1:14">
      <c r="A35" s="128"/>
      <c r="B35" s="127"/>
      <c r="C35" s="128"/>
      <c r="D35" s="127"/>
      <c r="E35" s="9"/>
      <c r="F35" s="6"/>
      <c r="G35" s="6"/>
      <c r="H35" s="6"/>
      <c r="I35" s="6"/>
      <c r="J35" s="6"/>
      <c r="K35" s="6"/>
      <c r="L35" s="6"/>
      <c r="M35" s="6"/>
      <c r="N35" s="10"/>
    </row>
    <row r="36" spans="1:14">
      <c r="A36" s="128"/>
      <c r="B36" s="127"/>
      <c r="C36" s="128"/>
      <c r="D36" s="127"/>
      <c r="E36" s="9"/>
      <c r="F36" s="6"/>
      <c r="G36" s="6"/>
      <c r="H36" s="6"/>
      <c r="I36" s="6"/>
      <c r="J36" s="6"/>
      <c r="K36" s="6"/>
      <c r="L36" s="6"/>
      <c r="M36" s="6"/>
      <c r="N36" s="10"/>
    </row>
    <row r="37" spans="1:14">
      <c r="A37" s="128" t="s">
        <v>21</v>
      </c>
      <c r="B37" s="127"/>
      <c r="C37" s="128" t="s">
        <v>21</v>
      </c>
      <c r="D37" s="127"/>
      <c r="E37" s="9"/>
      <c r="F37" s="6"/>
      <c r="G37" s="6"/>
      <c r="H37" s="6"/>
      <c r="I37" s="6"/>
      <c r="J37" s="6"/>
      <c r="K37" s="6"/>
      <c r="L37" s="6"/>
      <c r="M37" s="135" t="s">
        <v>32</v>
      </c>
      <c r="N37" s="136"/>
    </row>
    <row r="38" spans="1:14">
      <c r="A38" s="131" t="s">
        <v>21</v>
      </c>
      <c r="B38" s="132"/>
      <c r="C38" s="139" t="s">
        <v>17</v>
      </c>
      <c r="D38" s="140"/>
      <c r="E38" s="13"/>
      <c r="F38" s="11"/>
      <c r="G38" s="11"/>
      <c r="H38" s="11"/>
      <c r="I38" s="11"/>
      <c r="J38" s="11"/>
      <c r="K38" s="133" t="s">
        <v>27</v>
      </c>
      <c r="L38" s="133"/>
      <c r="M38" s="133"/>
      <c r="N38" s="134"/>
    </row>
  </sheetData>
  <mergeCells count="196">
    <mergeCell ref="M37:N37"/>
    <mergeCell ref="K38:N38"/>
    <mergeCell ref="H1:N1"/>
    <mergeCell ref="A1:G1"/>
    <mergeCell ref="A37:B37"/>
    <mergeCell ref="C37:D37"/>
    <mergeCell ref="I32:J32"/>
    <mergeCell ref="K32:L32"/>
    <mergeCell ref="M32:N32"/>
    <mergeCell ref="A34:B34"/>
    <mergeCell ref="C34:D34"/>
    <mergeCell ref="A32:B32"/>
    <mergeCell ref="A38:B38"/>
    <mergeCell ref="C38:D38"/>
    <mergeCell ref="A35:B35"/>
    <mergeCell ref="C35:D35"/>
    <mergeCell ref="A36:B36"/>
    <mergeCell ref="C36:D36"/>
    <mergeCell ref="C32:D32"/>
    <mergeCell ref="E32:F32"/>
    <mergeCell ref="G32:H32"/>
    <mergeCell ref="I30:J30"/>
    <mergeCell ref="C30:D30"/>
    <mergeCell ref="E30:F30"/>
    <mergeCell ref="G30:H30"/>
    <mergeCell ref="K30:L30"/>
    <mergeCell ref="M30:N30"/>
    <mergeCell ref="A31:B31"/>
    <mergeCell ref="C31:D31"/>
    <mergeCell ref="E31:F31"/>
    <mergeCell ref="G31:H31"/>
    <mergeCell ref="I31:J31"/>
    <mergeCell ref="K31:L31"/>
    <mergeCell ref="M31:N31"/>
    <mergeCell ref="A30:B30"/>
    <mergeCell ref="M28:N28"/>
    <mergeCell ref="A29:B29"/>
    <mergeCell ref="C29:D29"/>
    <mergeCell ref="E29:F29"/>
    <mergeCell ref="G29:H29"/>
    <mergeCell ref="I29:J29"/>
    <mergeCell ref="K29:L29"/>
    <mergeCell ref="M29:N29"/>
    <mergeCell ref="A28:B28"/>
    <mergeCell ref="C28:D28"/>
    <mergeCell ref="E28:F28"/>
    <mergeCell ref="G28:H28"/>
    <mergeCell ref="I28:J28"/>
    <mergeCell ref="K28:L28"/>
    <mergeCell ref="M25:N25"/>
    <mergeCell ref="A26:B26"/>
    <mergeCell ref="C26:D26"/>
    <mergeCell ref="E26:F26"/>
    <mergeCell ref="G26:H26"/>
    <mergeCell ref="I26:J26"/>
    <mergeCell ref="K26:L26"/>
    <mergeCell ref="M26:N26"/>
    <mergeCell ref="A25:B25"/>
    <mergeCell ref="C25:D25"/>
    <mergeCell ref="E25:F25"/>
    <mergeCell ref="G25:H25"/>
    <mergeCell ref="I25:J25"/>
    <mergeCell ref="K25:L25"/>
    <mergeCell ref="M23:N23"/>
    <mergeCell ref="A24:B24"/>
    <mergeCell ref="C24:D24"/>
    <mergeCell ref="E24:F24"/>
    <mergeCell ref="G24:H24"/>
    <mergeCell ref="I24:J24"/>
    <mergeCell ref="K24:L24"/>
    <mergeCell ref="M24:N24"/>
    <mergeCell ref="A23:B23"/>
    <mergeCell ref="C23:D23"/>
    <mergeCell ref="E23:F23"/>
    <mergeCell ref="G23:H23"/>
    <mergeCell ref="I23:J23"/>
    <mergeCell ref="K23:L23"/>
    <mergeCell ref="M20:N20"/>
    <mergeCell ref="A22:B22"/>
    <mergeCell ref="C22:D22"/>
    <mergeCell ref="E22:F22"/>
    <mergeCell ref="G22:H22"/>
    <mergeCell ref="I22:J22"/>
    <mergeCell ref="K22:L22"/>
    <mergeCell ref="M22:N22"/>
    <mergeCell ref="A20:B20"/>
    <mergeCell ref="C20:D20"/>
    <mergeCell ref="E20:F20"/>
    <mergeCell ref="G20:H20"/>
    <mergeCell ref="I20:J20"/>
    <mergeCell ref="K20:L20"/>
    <mergeCell ref="M18:N18"/>
    <mergeCell ref="A19:B19"/>
    <mergeCell ref="C19:D19"/>
    <mergeCell ref="E19:F19"/>
    <mergeCell ref="G19:H19"/>
    <mergeCell ref="I19:J19"/>
    <mergeCell ref="K19:L19"/>
    <mergeCell ref="M19:N19"/>
    <mergeCell ref="A18:B18"/>
    <mergeCell ref="C18:D18"/>
    <mergeCell ref="E18:F18"/>
    <mergeCell ref="G18:H18"/>
    <mergeCell ref="I18:J18"/>
    <mergeCell ref="K18:L18"/>
    <mergeCell ref="M16:N16"/>
    <mergeCell ref="A17:B17"/>
    <mergeCell ref="C17:D17"/>
    <mergeCell ref="E17:F17"/>
    <mergeCell ref="G17:H17"/>
    <mergeCell ref="I17:J17"/>
    <mergeCell ref="K17:L17"/>
    <mergeCell ref="M17:N17"/>
    <mergeCell ref="A16:B16"/>
    <mergeCell ref="C16:D16"/>
    <mergeCell ref="E16:F16"/>
    <mergeCell ref="G16:H16"/>
    <mergeCell ref="I16:J16"/>
    <mergeCell ref="K16:L16"/>
    <mergeCell ref="M13:N13"/>
    <mergeCell ref="A14:B14"/>
    <mergeCell ref="C14:D14"/>
    <mergeCell ref="E14:F14"/>
    <mergeCell ref="G14:H14"/>
    <mergeCell ref="I14:J14"/>
    <mergeCell ref="K14:L14"/>
    <mergeCell ref="M14:N14"/>
    <mergeCell ref="A13:B13"/>
    <mergeCell ref="C13:D13"/>
    <mergeCell ref="E13:F13"/>
    <mergeCell ref="G13:H13"/>
    <mergeCell ref="I13:J13"/>
    <mergeCell ref="K13:L13"/>
    <mergeCell ref="M11:N11"/>
    <mergeCell ref="A12:B12"/>
    <mergeCell ref="C12:D12"/>
    <mergeCell ref="E12:F12"/>
    <mergeCell ref="G12:H12"/>
    <mergeCell ref="I12:J12"/>
    <mergeCell ref="K12:L12"/>
    <mergeCell ref="M12:N12"/>
    <mergeCell ref="A11:B11"/>
    <mergeCell ref="C11:D11"/>
    <mergeCell ref="E11:F11"/>
    <mergeCell ref="G11:H11"/>
    <mergeCell ref="I11:J11"/>
    <mergeCell ref="K11:L11"/>
    <mergeCell ref="M8:N8"/>
    <mergeCell ref="A10:B10"/>
    <mergeCell ref="C10:D10"/>
    <mergeCell ref="E10:F10"/>
    <mergeCell ref="G10:H10"/>
    <mergeCell ref="I10:J10"/>
    <mergeCell ref="K10:L10"/>
    <mergeCell ref="M10:N10"/>
    <mergeCell ref="A8:B8"/>
    <mergeCell ref="C8:D8"/>
    <mergeCell ref="E8:F8"/>
    <mergeCell ref="G8:H8"/>
    <mergeCell ref="I8:J8"/>
    <mergeCell ref="K8:L8"/>
    <mergeCell ref="M6:N6"/>
    <mergeCell ref="A7:B7"/>
    <mergeCell ref="C7:D7"/>
    <mergeCell ref="E7:F7"/>
    <mergeCell ref="G7:H7"/>
    <mergeCell ref="I7:J7"/>
    <mergeCell ref="C4:D4"/>
    <mergeCell ref="K7:L7"/>
    <mergeCell ref="M7:N7"/>
    <mergeCell ref="A6:B6"/>
    <mergeCell ref="C6:D6"/>
    <mergeCell ref="E6:F6"/>
    <mergeCell ref="G6:H6"/>
    <mergeCell ref="I6:J6"/>
    <mergeCell ref="K6:L6"/>
    <mergeCell ref="K2:L2"/>
    <mergeCell ref="M4:N4"/>
    <mergeCell ref="A5:B5"/>
    <mergeCell ref="C5:D5"/>
    <mergeCell ref="E5:F5"/>
    <mergeCell ref="G5:H5"/>
    <mergeCell ref="I5:J5"/>
    <mergeCell ref="K5:L5"/>
    <mergeCell ref="M5:N5"/>
    <mergeCell ref="A4:B4"/>
    <mergeCell ref="M2:N2"/>
    <mergeCell ref="A2:B2"/>
    <mergeCell ref="C2:D2"/>
    <mergeCell ref="E2:F2"/>
    <mergeCell ref="G2:H2"/>
    <mergeCell ref="E4:F4"/>
    <mergeCell ref="G4:H4"/>
    <mergeCell ref="I4:J4"/>
    <mergeCell ref="K4:L4"/>
    <mergeCell ref="I2:J2"/>
  </mergeCells>
  <phoneticPr fontId="0" type="noConversion"/>
  <hyperlinks>
    <hyperlink ref="K38" r:id="rId1"/>
    <hyperlink ref="K38:N38" r:id="rId2" tooltip="More Calendars by Vertex42.com" display="http://www.vertex42.com/calendars/"/>
  </hyperlinks>
  <printOptions horizontalCentered="1" verticalCentered="1"/>
  <pageMargins left="0.5" right="0.5" top="0.25" bottom="0.25" header="0.25" footer="0.25"/>
  <pageSetup scale="95" orientation="landscape"/>
  <ignoredErrors>
    <ignoredError sqref="C3:L38 M3:N36 M38:N38" formula="1"/>
  </ignoredErrors>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enableFormatConditionsCalculation="0">
    <pageSetUpPr fitToPage="1"/>
  </sheetPr>
  <dimension ref="A1:N38"/>
  <sheetViews>
    <sheetView showGridLines="0" workbookViewId="0">
      <selection sqref="A1:G1"/>
    </sheetView>
  </sheetViews>
  <sheetFormatPr baseColWidth="10" defaultColWidth="8.83203125" defaultRowHeight="12" x14ac:dyDescent="0"/>
  <cols>
    <col min="1" max="1" width="4.1640625" customWidth="1"/>
    <col min="2" max="2" width="13.6640625" customWidth="1"/>
    <col min="3" max="3" width="4.1640625" customWidth="1"/>
    <col min="4" max="4" width="13.6640625" customWidth="1"/>
    <col min="5" max="5" width="4.1640625" customWidth="1"/>
    <col min="6" max="6" width="13.6640625" customWidth="1"/>
    <col min="7" max="7" width="4.1640625" customWidth="1"/>
    <col min="8" max="8" width="13.6640625" customWidth="1"/>
    <col min="9" max="9" width="4.1640625" customWidth="1"/>
    <col min="10" max="10" width="13.6640625" customWidth="1"/>
    <col min="11" max="11" width="4.1640625" customWidth="1"/>
    <col min="12" max="12" width="13.6640625" customWidth="1"/>
    <col min="13" max="13" width="4.1640625" customWidth="1"/>
    <col min="14" max="14" width="13.6640625" customWidth="1"/>
  </cols>
  <sheetData>
    <row r="1" spans="1:14" s="4" customFormat="1" ht="50" customHeight="1">
      <c r="A1" s="142" t="str">
        <f>IF(Year!$Q$4="","",Year!$Q$4)</f>
        <v>Brandon-Evansville Public School</v>
      </c>
      <c r="B1" s="142"/>
      <c r="C1" s="142"/>
      <c r="D1" s="142"/>
      <c r="E1" s="142"/>
      <c r="F1" s="142"/>
      <c r="G1" s="142"/>
      <c r="H1" s="141">
        <f>Year!Q36</f>
        <v>42522</v>
      </c>
      <c r="I1" s="141"/>
      <c r="J1" s="141"/>
      <c r="K1" s="141"/>
      <c r="L1" s="141"/>
      <c r="M1" s="141"/>
      <c r="N1" s="141"/>
    </row>
    <row r="2" spans="1:14" s="4" customFormat="1" ht="15">
      <c r="A2" s="130" t="str">
        <f>'1'!A2:B2</f>
        <v>Sunday</v>
      </c>
      <c r="B2" s="125"/>
      <c r="C2" s="125" t="str">
        <f>'1'!C2:D2</f>
        <v>Monday</v>
      </c>
      <c r="D2" s="125"/>
      <c r="E2" s="125" t="str">
        <f>'1'!E2:F2</f>
        <v>Tuesday</v>
      </c>
      <c r="F2" s="125"/>
      <c r="G2" s="125" t="str">
        <f>'1'!G2:H2</f>
        <v>Wednesday</v>
      </c>
      <c r="H2" s="125"/>
      <c r="I2" s="125" t="str">
        <f>'1'!I2:J2</f>
        <v>Thursday</v>
      </c>
      <c r="J2" s="125"/>
      <c r="K2" s="125" t="str">
        <f>'1'!K2:L2</f>
        <v>Friday</v>
      </c>
      <c r="L2" s="125"/>
      <c r="M2" s="125" t="str">
        <f>'1'!M2:N2</f>
        <v>Saturday</v>
      </c>
      <c r="N2" s="129"/>
    </row>
    <row r="3" spans="1:14" s="4" customFormat="1" ht="17">
      <c r="A3" s="7" t="str">
        <f>Year!Q38</f>
        <v/>
      </c>
      <c r="B3" s="8" t="str">
        <f>IF(ISERROR(MATCH(A3,event_dates,0)),"",INDEX(events,MATCH(A3,event_dates,0)))</f>
        <v/>
      </c>
      <c r="C3" s="7" t="str">
        <f>Year!R38</f>
        <v/>
      </c>
      <c r="D3" s="8" t="str">
        <f>IF(ISERROR(MATCH(C3,event_dates,0)),"",INDEX(events,MATCH(C3,event_dates,0)))</f>
        <v/>
      </c>
      <c r="E3" s="7" t="str">
        <f>Year!S38</f>
        <v/>
      </c>
      <c r="F3" s="8" t="str">
        <f>IF(ISERROR(MATCH(E3,event_dates,0)),"",INDEX(events,MATCH(E3,event_dates,0)))</f>
        <v/>
      </c>
      <c r="G3" s="7">
        <f>Year!T38</f>
        <v>42522</v>
      </c>
      <c r="H3" s="8" t="str">
        <f>IF(ISERROR(MATCH(G3,event_dates,0)),"",INDEX(events,MATCH(G3,event_dates,0)))</f>
        <v/>
      </c>
      <c r="I3" s="7">
        <f>Year!U38</f>
        <v>42523</v>
      </c>
      <c r="J3" s="8" t="str">
        <f>IF(ISERROR(MATCH(I3,event_dates,0)),"",INDEX(events,MATCH(I3,event_dates,0)))</f>
        <v/>
      </c>
      <c r="K3" s="7">
        <f>Year!V38</f>
        <v>42524</v>
      </c>
      <c r="L3" s="8" t="str">
        <f>IF(ISERROR(MATCH(K3,event_dates,0)),"",INDEX(events,MATCH(K3,event_dates,0)))</f>
        <v/>
      </c>
      <c r="M3" s="7">
        <f>Year!W38</f>
        <v>42525</v>
      </c>
      <c r="N3" s="8" t="str">
        <f>IF(ISERROR(MATCH(M3,event_dates,0)),"",INDEX(events,MATCH(M3,event_dates,0)))</f>
        <v/>
      </c>
    </row>
    <row r="4" spans="1:14" s="4" customFormat="1">
      <c r="A4" s="126" t="str">
        <f ca="1">IF(ISERROR(MATCH(A3,event_dates,0)+MATCH(A3,OFFSET(event_dates,MATCH(A3,event_dates,0),0,500,1),0)),"",INDEX(events,MATCH(A3,event_dates,0)+MATCH(A3,OFFSET(event_dates,MATCH(A3,event_dates,0),0,500,1),0)))</f>
        <v/>
      </c>
      <c r="B4" s="127"/>
      <c r="C4" s="126" t="str">
        <f ca="1">IF(ISERROR(MATCH(C3,event_dates,0)+MATCH(C3,OFFSET(event_dates,MATCH(C3,event_dates,0),0,500,1),0)),"",INDEX(events,MATCH(C3,event_dates,0)+MATCH(C3,OFFSET(event_dates,MATCH(C3,event_dates,0),0,500,1),0)))</f>
        <v/>
      </c>
      <c r="D4" s="127"/>
      <c r="E4" s="126" t="str">
        <f ca="1">IF(ISERROR(MATCH(E3,event_dates,0)+MATCH(E3,OFFSET(event_dates,MATCH(E3,event_dates,0),0,500,1),0)),"",INDEX(events,MATCH(E3,event_dates,0)+MATCH(E3,OFFSET(event_dates,MATCH(E3,event_dates,0),0,500,1),0)))</f>
        <v/>
      </c>
      <c r="F4" s="127"/>
      <c r="G4" s="126" t="str">
        <f ca="1">IF(ISERROR(MATCH(G3,event_dates,0)+MATCH(G3,OFFSET(event_dates,MATCH(G3,event_dates,0),0,500,1),0)),"",INDEX(events,MATCH(G3,event_dates,0)+MATCH(G3,OFFSET(event_dates,MATCH(G3,event_dates,0),0,500,1),0)))</f>
        <v/>
      </c>
      <c r="H4" s="127"/>
      <c r="I4" s="126" t="str">
        <f ca="1">IF(ISERROR(MATCH(I3,event_dates,0)+MATCH(I3,OFFSET(event_dates,MATCH(I3,event_dates,0),0,500,1),0)),"",INDEX(events,MATCH(I3,event_dates,0)+MATCH(I3,OFFSET(event_dates,MATCH(I3,event_dates,0),0,500,1),0)))</f>
        <v/>
      </c>
      <c r="J4" s="127"/>
      <c r="K4" s="126" t="str">
        <f ca="1">IF(ISERROR(MATCH(K3,event_dates,0)+MATCH(K3,OFFSET(event_dates,MATCH(K3,event_dates,0),0,500,1),0)),"",INDEX(events,MATCH(K3,event_dates,0)+MATCH(K3,OFFSET(event_dates,MATCH(K3,event_dates,0),0,500,1),0)))</f>
        <v/>
      </c>
      <c r="L4" s="127"/>
      <c r="M4" s="126" t="str">
        <f ca="1">IF(ISERROR(MATCH(M3,event_dates,0)+MATCH(M3,OFFSET(event_dates,MATCH(M3,event_dates,0),0,500,1),0)),"",INDEX(events,MATCH(M3,event_dates,0)+MATCH(M3,OFFSET(event_dates,MATCH(M3,event_dates,0),0,500,1),0)))</f>
        <v/>
      </c>
      <c r="N4" s="127"/>
    </row>
    <row r="5" spans="1:14" s="4" customFormat="1">
      <c r="A5" s="128"/>
      <c r="B5" s="127"/>
      <c r="C5" s="128"/>
      <c r="D5" s="127"/>
      <c r="E5" s="128"/>
      <c r="F5" s="127"/>
      <c r="G5" s="128"/>
      <c r="H5" s="127"/>
      <c r="I5" s="128"/>
      <c r="J5" s="127"/>
      <c r="K5" s="128"/>
      <c r="L5" s="127"/>
      <c r="M5" s="128"/>
      <c r="N5" s="127"/>
    </row>
    <row r="6" spans="1:14" s="4" customFormat="1">
      <c r="A6" s="128"/>
      <c r="B6" s="127"/>
      <c r="C6" s="128"/>
      <c r="D6" s="127"/>
      <c r="E6" s="128"/>
      <c r="F6" s="127"/>
      <c r="G6" s="128"/>
      <c r="H6" s="127"/>
      <c r="I6" s="128"/>
      <c r="J6" s="127"/>
      <c r="K6" s="128"/>
      <c r="L6" s="127"/>
      <c r="M6" s="128"/>
      <c r="N6" s="127"/>
    </row>
    <row r="7" spans="1:14" s="4" customFormat="1">
      <c r="A7" s="128" t="s">
        <v>21</v>
      </c>
      <c r="B7" s="127"/>
      <c r="C7" s="128" t="s">
        <v>21</v>
      </c>
      <c r="D7" s="127"/>
      <c r="E7" s="128" t="s">
        <v>21</v>
      </c>
      <c r="F7" s="127"/>
      <c r="G7" s="128" t="s">
        <v>21</v>
      </c>
      <c r="H7" s="127"/>
      <c r="I7" s="128" t="s">
        <v>21</v>
      </c>
      <c r="J7" s="127"/>
      <c r="K7" s="128" t="s">
        <v>21</v>
      </c>
      <c r="L7" s="127"/>
      <c r="M7" s="128" t="s">
        <v>21</v>
      </c>
      <c r="N7" s="127"/>
    </row>
    <row r="8" spans="1:14" s="5" customFormat="1">
      <c r="A8" s="131" t="s">
        <v>21</v>
      </c>
      <c r="B8" s="132"/>
      <c r="C8" s="131" t="s">
        <v>21</v>
      </c>
      <c r="D8" s="132"/>
      <c r="E8" s="131" t="s">
        <v>21</v>
      </c>
      <c r="F8" s="132"/>
      <c r="G8" s="131" t="s">
        <v>21</v>
      </c>
      <c r="H8" s="132"/>
      <c r="I8" s="131" t="s">
        <v>21</v>
      </c>
      <c r="J8" s="132"/>
      <c r="K8" s="131" t="s">
        <v>21</v>
      </c>
      <c r="L8" s="132"/>
      <c r="M8" s="131" t="s">
        <v>21</v>
      </c>
      <c r="N8" s="132"/>
    </row>
    <row r="9" spans="1:14" s="4" customFormat="1" ht="17">
      <c r="A9" s="7">
        <f>Year!Q39</f>
        <v>42526</v>
      </c>
      <c r="B9" s="8" t="str">
        <f>IF(ISERROR(MATCH(A9,event_dates,0)),"",INDEX(events,MATCH(A9,event_dates,0)))</f>
        <v/>
      </c>
      <c r="C9" s="7">
        <f>Year!R39</f>
        <v>42527</v>
      </c>
      <c r="D9" s="8" t="str">
        <f>IF(ISERROR(MATCH(C9,event_dates,0)),"",INDEX(events,MATCH(C9,event_dates,0)))</f>
        <v/>
      </c>
      <c r="E9" s="7">
        <f>Year!S39</f>
        <v>42528</v>
      </c>
      <c r="F9" s="8" t="str">
        <f>IF(ISERROR(MATCH(E9,event_dates,0)),"",INDEX(events,MATCH(E9,event_dates,0)))</f>
        <v/>
      </c>
      <c r="G9" s="7">
        <f>Year!T39</f>
        <v>42529</v>
      </c>
      <c r="H9" s="8" t="str">
        <f>IF(ISERROR(MATCH(G9,event_dates,0)),"",INDEX(events,MATCH(G9,event_dates,0)))</f>
        <v/>
      </c>
      <c r="I9" s="7">
        <f>Year!U39</f>
        <v>42530</v>
      </c>
      <c r="J9" s="8" t="str">
        <f>IF(ISERROR(MATCH(I9,event_dates,0)),"",INDEX(events,MATCH(I9,event_dates,0)))</f>
        <v/>
      </c>
      <c r="K9" s="7">
        <f>Year!V39</f>
        <v>42531</v>
      </c>
      <c r="L9" s="8" t="str">
        <f>IF(ISERROR(MATCH(K9,event_dates,0)),"",INDEX(events,MATCH(K9,event_dates,0)))</f>
        <v/>
      </c>
      <c r="M9" s="7">
        <f>Year!W39</f>
        <v>42532</v>
      </c>
      <c r="N9" s="8" t="str">
        <f>IF(ISERROR(MATCH(M9,event_dates,0)),"",INDEX(events,MATCH(M9,event_dates,0)))</f>
        <v/>
      </c>
    </row>
    <row r="10" spans="1:14" s="4" customFormat="1">
      <c r="A10" s="126" t="str">
        <f ca="1">IF(ISERROR(MATCH(A9,event_dates,0)+MATCH(A9,OFFSET(event_dates,MATCH(A9,event_dates,0),0,500,1),0)),"",INDEX(events,MATCH(A9,event_dates,0)+MATCH(A9,OFFSET(event_dates,MATCH(A9,event_dates,0),0,500,1),0)))</f>
        <v/>
      </c>
      <c r="B10" s="127"/>
      <c r="C10" s="126" t="str">
        <f ca="1">IF(ISERROR(MATCH(C9,event_dates,0)+MATCH(C9,OFFSET(event_dates,MATCH(C9,event_dates,0),0,500,1),0)),"",INDEX(events,MATCH(C9,event_dates,0)+MATCH(C9,OFFSET(event_dates,MATCH(C9,event_dates,0),0,500,1),0)))</f>
        <v/>
      </c>
      <c r="D10" s="127"/>
      <c r="E10" s="126" t="str">
        <f ca="1">IF(ISERROR(MATCH(E9,event_dates,0)+MATCH(E9,OFFSET(event_dates,MATCH(E9,event_dates,0),0,500,1),0)),"",INDEX(events,MATCH(E9,event_dates,0)+MATCH(E9,OFFSET(event_dates,MATCH(E9,event_dates,0),0,500,1),0)))</f>
        <v/>
      </c>
      <c r="F10" s="127"/>
      <c r="G10" s="126" t="str">
        <f ca="1">IF(ISERROR(MATCH(G9,event_dates,0)+MATCH(G9,OFFSET(event_dates,MATCH(G9,event_dates,0),0,500,1),0)),"",INDEX(events,MATCH(G9,event_dates,0)+MATCH(G9,OFFSET(event_dates,MATCH(G9,event_dates,0),0,500,1),0)))</f>
        <v/>
      </c>
      <c r="H10" s="127"/>
      <c r="I10" s="126" t="str">
        <f ca="1">IF(ISERROR(MATCH(I9,event_dates,0)+MATCH(I9,OFFSET(event_dates,MATCH(I9,event_dates,0),0,500,1),0)),"",INDEX(events,MATCH(I9,event_dates,0)+MATCH(I9,OFFSET(event_dates,MATCH(I9,event_dates,0),0,500,1),0)))</f>
        <v/>
      </c>
      <c r="J10" s="127"/>
      <c r="K10" s="126" t="str">
        <f ca="1">IF(ISERROR(MATCH(K9,event_dates,0)+MATCH(K9,OFFSET(event_dates,MATCH(K9,event_dates,0),0,500,1),0)),"",INDEX(events,MATCH(K9,event_dates,0)+MATCH(K9,OFFSET(event_dates,MATCH(K9,event_dates,0),0,500,1),0)))</f>
        <v/>
      </c>
      <c r="L10" s="127"/>
      <c r="M10" s="126" t="str">
        <f ca="1">IF(ISERROR(MATCH(M9,event_dates,0)+MATCH(M9,OFFSET(event_dates,MATCH(M9,event_dates,0),0,500,1),0)),"",INDEX(events,MATCH(M9,event_dates,0)+MATCH(M9,OFFSET(event_dates,MATCH(M9,event_dates,0),0,500,1),0)))</f>
        <v/>
      </c>
      <c r="N10" s="127"/>
    </row>
    <row r="11" spans="1:14" s="4" customFormat="1">
      <c r="A11" s="128"/>
      <c r="B11" s="127"/>
      <c r="C11" s="128"/>
      <c r="D11" s="127"/>
      <c r="E11" s="128"/>
      <c r="F11" s="127"/>
      <c r="G11" s="128"/>
      <c r="H11" s="127"/>
      <c r="I11" s="128"/>
      <c r="J11" s="127"/>
      <c r="K11" s="128"/>
      <c r="L11" s="127"/>
      <c r="M11" s="128"/>
      <c r="N11" s="127"/>
    </row>
    <row r="12" spans="1:14" s="4" customFormat="1">
      <c r="A12" s="128"/>
      <c r="B12" s="127"/>
      <c r="C12" s="128"/>
      <c r="D12" s="127"/>
      <c r="E12" s="128"/>
      <c r="F12" s="127"/>
      <c r="G12" s="128"/>
      <c r="H12" s="127"/>
      <c r="I12" s="128"/>
      <c r="J12" s="127"/>
      <c r="K12" s="128"/>
      <c r="L12" s="127"/>
      <c r="M12" s="128"/>
      <c r="N12" s="127"/>
    </row>
    <row r="13" spans="1:14" s="4" customFormat="1">
      <c r="A13" s="128" t="s">
        <v>21</v>
      </c>
      <c r="B13" s="127"/>
      <c r="C13" s="128" t="s">
        <v>21</v>
      </c>
      <c r="D13" s="127"/>
      <c r="E13" s="128" t="s">
        <v>21</v>
      </c>
      <c r="F13" s="127"/>
      <c r="G13" s="128" t="s">
        <v>21</v>
      </c>
      <c r="H13" s="127"/>
      <c r="I13" s="128" t="s">
        <v>21</v>
      </c>
      <c r="J13" s="127"/>
      <c r="K13" s="128" t="s">
        <v>21</v>
      </c>
      <c r="L13" s="127"/>
      <c r="M13" s="128" t="s">
        <v>21</v>
      </c>
      <c r="N13" s="127"/>
    </row>
    <row r="14" spans="1:14" s="5" customFormat="1">
      <c r="A14" s="131" t="s">
        <v>21</v>
      </c>
      <c r="B14" s="132"/>
      <c r="C14" s="131" t="s">
        <v>21</v>
      </c>
      <c r="D14" s="132"/>
      <c r="E14" s="131" t="s">
        <v>21</v>
      </c>
      <c r="F14" s="132"/>
      <c r="G14" s="131" t="s">
        <v>21</v>
      </c>
      <c r="H14" s="132"/>
      <c r="I14" s="131" t="s">
        <v>21</v>
      </c>
      <c r="J14" s="132"/>
      <c r="K14" s="131" t="s">
        <v>21</v>
      </c>
      <c r="L14" s="132"/>
      <c r="M14" s="131" t="s">
        <v>21</v>
      </c>
      <c r="N14" s="132"/>
    </row>
    <row r="15" spans="1:14" s="4" customFormat="1" ht="17">
      <c r="A15" s="7">
        <f>Year!Q40</f>
        <v>42533</v>
      </c>
      <c r="B15" s="8" t="str">
        <f>IF(ISERROR(MATCH(A15,event_dates,0)),"",INDEX(events,MATCH(A15,event_dates,0)))</f>
        <v/>
      </c>
      <c r="C15" s="7">
        <f>Year!R40</f>
        <v>42534</v>
      </c>
      <c r="D15" s="8" t="str">
        <f>IF(ISERROR(MATCH(C15,event_dates,0)),"",INDEX(events,MATCH(C15,event_dates,0)))</f>
        <v/>
      </c>
      <c r="E15" s="7">
        <f>Year!S40</f>
        <v>42535</v>
      </c>
      <c r="F15" s="8" t="str">
        <f>IF(ISERROR(MATCH(E15,event_dates,0)),"",INDEX(events,MATCH(E15,event_dates,0)))</f>
        <v/>
      </c>
      <c r="G15" s="7">
        <f>Year!T40</f>
        <v>42536</v>
      </c>
      <c r="H15" s="8" t="str">
        <f>IF(ISERROR(MATCH(G15,event_dates,0)),"",INDEX(events,MATCH(G15,event_dates,0)))</f>
        <v/>
      </c>
      <c r="I15" s="7">
        <f>Year!U40</f>
        <v>42537</v>
      </c>
      <c r="J15" s="8" t="str">
        <f>IF(ISERROR(MATCH(I15,event_dates,0)),"",INDEX(events,MATCH(I15,event_dates,0)))</f>
        <v/>
      </c>
      <c r="K15" s="7">
        <f>Year!V40</f>
        <v>42538</v>
      </c>
      <c r="L15" s="8" t="str">
        <f>IF(ISERROR(MATCH(K15,event_dates,0)),"",INDEX(events,MATCH(K15,event_dates,0)))</f>
        <v/>
      </c>
      <c r="M15" s="7">
        <f>Year!W40</f>
        <v>42539</v>
      </c>
      <c r="N15" s="8" t="str">
        <f>IF(ISERROR(MATCH(M15,event_dates,0)),"",INDEX(events,MATCH(M15,event_dates,0)))</f>
        <v/>
      </c>
    </row>
    <row r="16" spans="1:14" s="4" customFormat="1">
      <c r="A16" s="126" t="str">
        <f ca="1">IF(ISERROR(MATCH(A15,event_dates,0)+MATCH(A15,OFFSET(event_dates,MATCH(A15,event_dates,0),0,500,1),0)),"",INDEX(events,MATCH(A15,event_dates,0)+MATCH(A15,OFFSET(event_dates,MATCH(A15,event_dates,0),0,500,1),0)))</f>
        <v/>
      </c>
      <c r="B16" s="127"/>
      <c r="C16" s="126" t="str">
        <f ca="1">IF(ISERROR(MATCH(C15,event_dates,0)+MATCH(C15,OFFSET(event_dates,MATCH(C15,event_dates,0),0,500,1),0)),"",INDEX(events,MATCH(C15,event_dates,0)+MATCH(C15,OFFSET(event_dates,MATCH(C15,event_dates,0),0,500,1),0)))</f>
        <v/>
      </c>
      <c r="D16" s="127"/>
      <c r="E16" s="126" t="str">
        <f ca="1">IF(ISERROR(MATCH(E15,event_dates,0)+MATCH(E15,OFFSET(event_dates,MATCH(E15,event_dates,0),0,500,1),0)),"",INDEX(events,MATCH(E15,event_dates,0)+MATCH(E15,OFFSET(event_dates,MATCH(E15,event_dates,0),0,500,1),0)))</f>
        <v/>
      </c>
      <c r="F16" s="127"/>
      <c r="G16" s="126" t="str">
        <f ca="1">IF(ISERROR(MATCH(G15,event_dates,0)+MATCH(G15,OFFSET(event_dates,MATCH(G15,event_dates,0),0,500,1),0)),"",INDEX(events,MATCH(G15,event_dates,0)+MATCH(G15,OFFSET(event_dates,MATCH(G15,event_dates,0),0,500,1),0)))</f>
        <v/>
      </c>
      <c r="H16" s="127"/>
      <c r="I16" s="126" t="str">
        <f ca="1">IF(ISERROR(MATCH(I15,event_dates,0)+MATCH(I15,OFFSET(event_dates,MATCH(I15,event_dates,0),0,500,1),0)),"",INDEX(events,MATCH(I15,event_dates,0)+MATCH(I15,OFFSET(event_dates,MATCH(I15,event_dates,0),0,500,1),0)))</f>
        <v/>
      </c>
      <c r="J16" s="127"/>
      <c r="K16" s="126" t="str">
        <f ca="1">IF(ISERROR(MATCH(K15,event_dates,0)+MATCH(K15,OFFSET(event_dates,MATCH(K15,event_dates,0),0,500,1),0)),"",INDEX(events,MATCH(K15,event_dates,0)+MATCH(K15,OFFSET(event_dates,MATCH(K15,event_dates,0),0,500,1),0)))</f>
        <v/>
      </c>
      <c r="L16" s="127"/>
      <c r="M16" s="126" t="str">
        <f ca="1">IF(ISERROR(MATCH(M15,event_dates,0)+MATCH(M15,OFFSET(event_dates,MATCH(M15,event_dates,0),0,500,1),0)),"",INDEX(events,MATCH(M15,event_dates,0)+MATCH(M15,OFFSET(event_dates,MATCH(M15,event_dates,0),0,500,1),0)))</f>
        <v/>
      </c>
      <c r="N16" s="127"/>
    </row>
    <row r="17" spans="1:14" s="4" customFormat="1">
      <c r="A17" s="128"/>
      <c r="B17" s="127"/>
      <c r="C17" s="128"/>
      <c r="D17" s="127"/>
      <c r="E17" s="128"/>
      <c r="F17" s="127"/>
      <c r="G17" s="128"/>
      <c r="H17" s="127"/>
      <c r="I17" s="128"/>
      <c r="J17" s="127"/>
      <c r="K17" s="128"/>
      <c r="L17" s="127"/>
      <c r="M17" s="128"/>
      <c r="N17" s="127"/>
    </row>
    <row r="18" spans="1:14" s="4" customFormat="1">
      <c r="A18" s="128"/>
      <c r="B18" s="127"/>
      <c r="C18" s="128"/>
      <c r="D18" s="127"/>
      <c r="E18" s="128"/>
      <c r="F18" s="127"/>
      <c r="G18" s="128"/>
      <c r="H18" s="127"/>
      <c r="I18" s="128"/>
      <c r="J18" s="127"/>
      <c r="K18" s="128"/>
      <c r="L18" s="127"/>
      <c r="M18" s="128"/>
      <c r="N18" s="127"/>
    </row>
    <row r="19" spans="1:14" s="4" customFormat="1">
      <c r="A19" s="128" t="s">
        <v>21</v>
      </c>
      <c r="B19" s="127"/>
      <c r="C19" s="128" t="s">
        <v>21</v>
      </c>
      <c r="D19" s="127"/>
      <c r="E19" s="128" t="s">
        <v>21</v>
      </c>
      <c r="F19" s="127"/>
      <c r="G19" s="128" t="s">
        <v>21</v>
      </c>
      <c r="H19" s="127"/>
      <c r="I19" s="128" t="s">
        <v>21</v>
      </c>
      <c r="J19" s="127"/>
      <c r="K19" s="128" t="s">
        <v>21</v>
      </c>
      <c r="L19" s="127"/>
      <c r="M19" s="128" t="s">
        <v>21</v>
      </c>
      <c r="N19" s="127"/>
    </row>
    <row r="20" spans="1:14" s="5" customFormat="1">
      <c r="A20" s="131" t="s">
        <v>21</v>
      </c>
      <c r="B20" s="132"/>
      <c r="C20" s="131" t="s">
        <v>21</v>
      </c>
      <c r="D20" s="132"/>
      <c r="E20" s="131" t="s">
        <v>21</v>
      </c>
      <c r="F20" s="132"/>
      <c r="G20" s="131" t="s">
        <v>21</v>
      </c>
      <c r="H20" s="132"/>
      <c r="I20" s="131" t="s">
        <v>21</v>
      </c>
      <c r="J20" s="132"/>
      <c r="K20" s="131" t="s">
        <v>21</v>
      </c>
      <c r="L20" s="132"/>
      <c r="M20" s="131" t="s">
        <v>21</v>
      </c>
      <c r="N20" s="132"/>
    </row>
    <row r="21" spans="1:14" s="4" customFormat="1" ht="17">
      <c r="A21" s="7">
        <f>Year!Q41</f>
        <v>42540</v>
      </c>
      <c r="B21" s="8" t="str">
        <f>IF(ISERROR(MATCH(A21,event_dates,0)),"",INDEX(events,MATCH(A21,event_dates,0)))</f>
        <v/>
      </c>
      <c r="C21" s="7">
        <f>Year!R41</f>
        <v>42541</v>
      </c>
      <c r="D21" s="8" t="str">
        <f>IF(ISERROR(MATCH(C21,event_dates,0)),"",INDEX(events,MATCH(C21,event_dates,0)))</f>
        <v/>
      </c>
      <c r="E21" s="7">
        <f>Year!S41</f>
        <v>42542</v>
      </c>
      <c r="F21" s="8" t="str">
        <f>IF(ISERROR(MATCH(E21,event_dates,0)),"",INDEX(events,MATCH(E21,event_dates,0)))</f>
        <v/>
      </c>
      <c r="G21" s="7">
        <f>Year!T41</f>
        <v>42543</v>
      </c>
      <c r="H21" s="8" t="str">
        <f>IF(ISERROR(MATCH(G21,event_dates,0)),"",INDEX(events,MATCH(G21,event_dates,0)))</f>
        <v/>
      </c>
      <c r="I21" s="7">
        <f>Year!U41</f>
        <v>42544</v>
      </c>
      <c r="J21" s="8" t="str">
        <f>IF(ISERROR(MATCH(I21,event_dates,0)),"",INDEX(events,MATCH(I21,event_dates,0)))</f>
        <v/>
      </c>
      <c r="K21" s="7">
        <f>Year!V41</f>
        <v>42545</v>
      </c>
      <c r="L21" s="8" t="str">
        <f>IF(ISERROR(MATCH(K21,event_dates,0)),"",INDEX(events,MATCH(K21,event_dates,0)))</f>
        <v/>
      </c>
      <c r="M21" s="7">
        <f>Year!W41</f>
        <v>42546</v>
      </c>
      <c r="N21" s="8" t="str">
        <f>IF(ISERROR(MATCH(M21,event_dates,0)),"",INDEX(events,MATCH(M21,event_dates,0)))</f>
        <v/>
      </c>
    </row>
    <row r="22" spans="1:14" s="4" customFormat="1">
      <c r="A22" s="126" t="str">
        <f ca="1">IF(ISERROR(MATCH(A21,event_dates,0)+MATCH(A21,OFFSET(event_dates,MATCH(A21,event_dates,0),0,500,1),0)),"",INDEX(events,MATCH(A21,event_dates,0)+MATCH(A21,OFFSET(event_dates,MATCH(A21,event_dates,0),0,500,1),0)))</f>
        <v/>
      </c>
      <c r="B22" s="127"/>
      <c r="C22" s="126" t="str">
        <f ca="1">IF(ISERROR(MATCH(C21,event_dates,0)+MATCH(C21,OFFSET(event_dates,MATCH(C21,event_dates,0),0,500,1),0)),"",INDEX(events,MATCH(C21,event_dates,0)+MATCH(C21,OFFSET(event_dates,MATCH(C21,event_dates,0),0,500,1),0)))</f>
        <v/>
      </c>
      <c r="D22" s="127"/>
      <c r="E22" s="126" t="str">
        <f ca="1">IF(ISERROR(MATCH(E21,event_dates,0)+MATCH(E21,OFFSET(event_dates,MATCH(E21,event_dates,0),0,500,1),0)),"",INDEX(events,MATCH(E21,event_dates,0)+MATCH(E21,OFFSET(event_dates,MATCH(E21,event_dates,0),0,500,1),0)))</f>
        <v/>
      </c>
      <c r="F22" s="127"/>
      <c r="G22" s="126" t="str">
        <f ca="1">IF(ISERROR(MATCH(G21,event_dates,0)+MATCH(G21,OFFSET(event_dates,MATCH(G21,event_dates,0),0,500,1),0)),"",INDEX(events,MATCH(G21,event_dates,0)+MATCH(G21,OFFSET(event_dates,MATCH(G21,event_dates,0),0,500,1),0)))</f>
        <v/>
      </c>
      <c r="H22" s="127"/>
      <c r="I22" s="126" t="str">
        <f ca="1">IF(ISERROR(MATCH(I21,event_dates,0)+MATCH(I21,OFFSET(event_dates,MATCH(I21,event_dates,0),0,500,1),0)),"",INDEX(events,MATCH(I21,event_dates,0)+MATCH(I21,OFFSET(event_dates,MATCH(I21,event_dates,0),0,500,1),0)))</f>
        <v/>
      </c>
      <c r="J22" s="127"/>
      <c r="K22" s="126" t="str">
        <f ca="1">IF(ISERROR(MATCH(K21,event_dates,0)+MATCH(K21,OFFSET(event_dates,MATCH(K21,event_dates,0),0,500,1),0)),"",INDEX(events,MATCH(K21,event_dates,0)+MATCH(K21,OFFSET(event_dates,MATCH(K21,event_dates,0),0,500,1),0)))</f>
        <v/>
      </c>
      <c r="L22" s="127"/>
      <c r="M22" s="126" t="str">
        <f ca="1">IF(ISERROR(MATCH(M21,event_dates,0)+MATCH(M21,OFFSET(event_dates,MATCH(M21,event_dates,0),0,500,1),0)),"",INDEX(events,MATCH(M21,event_dates,0)+MATCH(M21,OFFSET(event_dates,MATCH(M21,event_dates,0),0,500,1),0)))</f>
        <v/>
      </c>
      <c r="N22" s="127"/>
    </row>
    <row r="23" spans="1:14" s="4" customFormat="1">
      <c r="A23" s="128"/>
      <c r="B23" s="127"/>
      <c r="C23" s="128"/>
      <c r="D23" s="127"/>
      <c r="E23" s="128"/>
      <c r="F23" s="127"/>
      <c r="G23" s="128"/>
      <c r="H23" s="127"/>
      <c r="I23" s="128"/>
      <c r="J23" s="127"/>
      <c r="K23" s="128"/>
      <c r="L23" s="127"/>
      <c r="M23" s="128"/>
      <c r="N23" s="127"/>
    </row>
    <row r="24" spans="1:14" s="4" customFormat="1">
      <c r="A24" s="128"/>
      <c r="B24" s="127"/>
      <c r="C24" s="128"/>
      <c r="D24" s="127"/>
      <c r="E24" s="128"/>
      <c r="F24" s="127"/>
      <c r="G24" s="128"/>
      <c r="H24" s="127"/>
      <c r="I24" s="128"/>
      <c r="J24" s="127"/>
      <c r="K24" s="128"/>
      <c r="L24" s="127"/>
      <c r="M24" s="128"/>
      <c r="N24" s="127"/>
    </row>
    <row r="25" spans="1:14" s="4" customFormat="1">
      <c r="A25" s="128" t="s">
        <v>21</v>
      </c>
      <c r="B25" s="127"/>
      <c r="C25" s="128" t="s">
        <v>21</v>
      </c>
      <c r="D25" s="127"/>
      <c r="E25" s="128" t="s">
        <v>21</v>
      </c>
      <c r="F25" s="127"/>
      <c r="G25" s="128" t="s">
        <v>21</v>
      </c>
      <c r="H25" s="127"/>
      <c r="I25" s="128" t="s">
        <v>21</v>
      </c>
      <c r="J25" s="127"/>
      <c r="K25" s="128" t="s">
        <v>21</v>
      </c>
      <c r="L25" s="127"/>
      <c r="M25" s="128" t="s">
        <v>21</v>
      </c>
      <c r="N25" s="127"/>
    </row>
    <row r="26" spans="1:14" s="5" customFormat="1">
      <c r="A26" s="131" t="s">
        <v>21</v>
      </c>
      <c r="B26" s="132"/>
      <c r="C26" s="131" t="s">
        <v>21</v>
      </c>
      <c r="D26" s="132"/>
      <c r="E26" s="131" t="s">
        <v>21</v>
      </c>
      <c r="F26" s="132"/>
      <c r="G26" s="131" t="s">
        <v>21</v>
      </c>
      <c r="H26" s="132"/>
      <c r="I26" s="131" t="s">
        <v>21</v>
      </c>
      <c r="J26" s="132"/>
      <c r="K26" s="131" t="s">
        <v>21</v>
      </c>
      <c r="L26" s="132"/>
      <c r="M26" s="131" t="s">
        <v>21</v>
      </c>
      <c r="N26" s="132"/>
    </row>
    <row r="27" spans="1:14" s="4" customFormat="1" ht="17">
      <c r="A27" s="7">
        <f>Year!Q42</f>
        <v>42547</v>
      </c>
      <c r="B27" s="8" t="str">
        <f>IF(ISERROR(MATCH(A27,event_dates,0)),"",INDEX(events,MATCH(A27,event_dates,0)))</f>
        <v/>
      </c>
      <c r="C27" s="7">
        <f>Year!R42</f>
        <v>42548</v>
      </c>
      <c r="D27" s="8" t="str">
        <f>IF(ISERROR(MATCH(C27,event_dates,0)),"",INDEX(events,MATCH(C27,event_dates,0)))</f>
        <v/>
      </c>
      <c r="E27" s="7">
        <f>Year!S42</f>
        <v>42549</v>
      </c>
      <c r="F27" s="8" t="str">
        <f>IF(ISERROR(MATCH(E27,event_dates,0)),"",INDEX(events,MATCH(E27,event_dates,0)))</f>
        <v/>
      </c>
      <c r="G27" s="7">
        <f>Year!T42</f>
        <v>42550</v>
      </c>
      <c r="H27" s="8" t="str">
        <f>IF(ISERROR(MATCH(G27,event_dates,0)),"",INDEX(events,MATCH(G27,event_dates,0)))</f>
        <v/>
      </c>
      <c r="I27" s="7">
        <f>Year!U42</f>
        <v>42551</v>
      </c>
      <c r="J27" s="8" t="str">
        <f>IF(ISERROR(MATCH(I27,event_dates,0)),"",INDEX(events,MATCH(I27,event_dates,0)))</f>
        <v/>
      </c>
      <c r="K27" s="7" t="str">
        <f>Year!V42</f>
        <v/>
      </c>
      <c r="L27" s="8" t="str">
        <f>IF(ISERROR(MATCH(K27,event_dates,0)),"",INDEX(events,MATCH(K27,event_dates,0)))</f>
        <v/>
      </c>
      <c r="M27" s="7" t="str">
        <f>Year!W42</f>
        <v/>
      </c>
      <c r="N27" s="8" t="str">
        <f>IF(ISERROR(MATCH(M27,event_dates,0)),"",INDEX(events,MATCH(M27,event_dates,0)))</f>
        <v/>
      </c>
    </row>
    <row r="28" spans="1:14" s="4" customFormat="1">
      <c r="A28" s="126" t="str">
        <f ca="1">IF(ISERROR(MATCH(A27,event_dates,0)+MATCH(A27,OFFSET(event_dates,MATCH(A27,event_dates,0),0,500,1),0)),"",INDEX(events,MATCH(A27,event_dates,0)+MATCH(A27,OFFSET(event_dates,MATCH(A27,event_dates,0),0,500,1),0)))</f>
        <v/>
      </c>
      <c r="B28" s="127"/>
      <c r="C28" s="126" t="str">
        <f ca="1">IF(ISERROR(MATCH(C27,event_dates,0)+MATCH(C27,OFFSET(event_dates,MATCH(C27,event_dates,0),0,500,1),0)),"",INDEX(events,MATCH(C27,event_dates,0)+MATCH(C27,OFFSET(event_dates,MATCH(C27,event_dates,0),0,500,1),0)))</f>
        <v/>
      </c>
      <c r="D28" s="127"/>
      <c r="E28" s="126" t="str">
        <f ca="1">IF(ISERROR(MATCH(E27,event_dates,0)+MATCH(E27,OFFSET(event_dates,MATCH(E27,event_dates,0),0,500,1),0)),"",INDEX(events,MATCH(E27,event_dates,0)+MATCH(E27,OFFSET(event_dates,MATCH(E27,event_dates,0),0,500,1),0)))</f>
        <v/>
      </c>
      <c r="F28" s="127"/>
      <c r="G28" s="126" t="str">
        <f ca="1">IF(ISERROR(MATCH(G27,event_dates,0)+MATCH(G27,OFFSET(event_dates,MATCH(G27,event_dates,0),0,500,1),0)),"",INDEX(events,MATCH(G27,event_dates,0)+MATCH(G27,OFFSET(event_dates,MATCH(G27,event_dates,0),0,500,1),0)))</f>
        <v/>
      </c>
      <c r="H28" s="127"/>
      <c r="I28" s="126" t="str">
        <f ca="1">IF(ISERROR(MATCH(I27,event_dates,0)+MATCH(I27,OFFSET(event_dates,MATCH(I27,event_dates,0),0,500,1),0)),"",INDEX(events,MATCH(I27,event_dates,0)+MATCH(I27,OFFSET(event_dates,MATCH(I27,event_dates,0),0,500,1),0)))</f>
        <v/>
      </c>
      <c r="J28" s="127"/>
      <c r="K28" s="126" t="str">
        <f ca="1">IF(ISERROR(MATCH(K27,event_dates,0)+MATCH(K27,OFFSET(event_dates,MATCH(K27,event_dates,0),0,500,1),0)),"",INDEX(events,MATCH(K27,event_dates,0)+MATCH(K27,OFFSET(event_dates,MATCH(K27,event_dates,0),0,500,1),0)))</f>
        <v/>
      </c>
      <c r="L28" s="127"/>
      <c r="M28" s="126" t="str">
        <f ca="1">IF(ISERROR(MATCH(M27,event_dates,0)+MATCH(M27,OFFSET(event_dates,MATCH(M27,event_dates,0),0,500,1),0)),"",INDEX(events,MATCH(M27,event_dates,0)+MATCH(M27,OFFSET(event_dates,MATCH(M27,event_dates,0),0,500,1),0)))</f>
        <v/>
      </c>
      <c r="N28" s="127"/>
    </row>
    <row r="29" spans="1:14" s="4" customFormat="1">
      <c r="A29" s="128"/>
      <c r="B29" s="127"/>
      <c r="C29" s="128"/>
      <c r="D29" s="127"/>
      <c r="E29" s="128"/>
      <c r="F29" s="127"/>
      <c r="G29" s="128"/>
      <c r="H29" s="127"/>
      <c r="I29" s="128"/>
      <c r="J29" s="127"/>
      <c r="K29" s="128"/>
      <c r="L29" s="127"/>
      <c r="M29" s="128"/>
      <c r="N29" s="127"/>
    </row>
    <row r="30" spans="1:14" s="4" customFormat="1">
      <c r="A30" s="128"/>
      <c r="B30" s="127"/>
      <c r="C30" s="128"/>
      <c r="D30" s="127"/>
      <c r="E30" s="128"/>
      <c r="F30" s="127"/>
      <c r="G30" s="128"/>
      <c r="H30" s="127"/>
      <c r="I30" s="128"/>
      <c r="J30" s="127"/>
      <c r="K30" s="128"/>
      <c r="L30" s="127"/>
      <c r="M30" s="128"/>
      <c r="N30" s="127"/>
    </row>
    <row r="31" spans="1:14" s="4" customFormat="1">
      <c r="A31" s="128" t="s">
        <v>21</v>
      </c>
      <c r="B31" s="127"/>
      <c r="C31" s="128" t="s">
        <v>21</v>
      </c>
      <c r="D31" s="127"/>
      <c r="E31" s="128" t="s">
        <v>21</v>
      </c>
      <c r="F31" s="127"/>
      <c r="G31" s="128" t="s">
        <v>21</v>
      </c>
      <c r="H31" s="127"/>
      <c r="I31" s="128" t="s">
        <v>21</v>
      </c>
      <c r="J31" s="127"/>
      <c r="K31" s="128" t="s">
        <v>21</v>
      </c>
      <c r="L31" s="127"/>
      <c r="M31" s="128" t="s">
        <v>21</v>
      </c>
      <c r="N31" s="127"/>
    </row>
    <row r="32" spans="1:14" s="5" customFormat="1">
      <c r="A32" s="131" t="s">
        <v>21</v>
      </c>
      <c r="B32" s="132"/>
      <c r="C32" s="131" t="s">
        <v>21</v>
      </c>
      <c r="D32" s="132"/>
      <c r="E32" s="131" t="s">
        <v>21</v>
      </c>
      <c r="F32" s="132"/>
      <c r="G32" s="131" t="s">
        <v>21</v>
      </c>
      <c r="H32" s="132"/>
      <c r="I32" s="131" t="s">
        <v>21</v>
      </c>
      <c r="J32" s="132"/>
      <c r="K32" s="131" t="s">
        <v>21</v>
      </c>
      <c r="L32" s="132"/>
      <c r="M32" s="131" t="s">
        <v>21</v>
      </c>
      <c r="N32" s="132"/>
    </row>
    <row r="33" spans="1:14" ht="17">
      <c r="A33" s="7" t="str">
        <f>Year!Q43</f>
        <v/>
      </c>
      <c r="B33" s="8" t="str">
        <f>IF(ISERROR(MATCH(A33,event_dates,0)),"",INDEX(events,MATCH(A33,event_dates,0)))</f>
        <v/>
      </c>
      <c r="C33" s="7" t="str">
        <f>Year!R43</f>
        <v/>
      </c>
      <c r="D33" s="8" t="str">
        <f>IF(ISERROR(MATCH(C33,event_dates,0)),"",INDEX(events,MATCH(C33,event_dates,0)))</f>
        <v/>
      </c>
      <c r="E33" s="16" t="s">
        <v>23</v>
      </c>
      <c r="F33" s="2"/>
      <c r="G33" s="12"/>
      <c r="H33" s="12"/>
      <c r="I33" s="12"/>
      <c r="J33" s="12"/>
      <c r="K33" s="12"/>
      <c r="L33" s="12"/>
      <c r="M33" s="12"/>
      <c r="N33" s="17"/>
    </row>
    <row r="34" spans="1:14">
      <c r="A34" s="126" t="str">
        <f ca="1">IF(ISERROR(MATCH(A33,event_dates,0)+MATCH(A33,OFFSET(event_dates,MATCH(A33,event_dates,0),0,500,1),0)),"",INDEX(events,MATCH(A33,event_dates,0)+MATCH(A33,OFFSET(event_dates,MATCH(A33,event_dates,0),0,500,1),0)))</f>
        <v/>
      </c>
      <c r="B34" s="127"/>
      <c r="C34" s="126" t="str">
        <f ca="1">IF(ISERROR(MATCH(C33,event_dates,0)+MATCH(C33,OFFSET(event_dates,MATCH(C33,event_dates,0),0,500,1),0)),"",INDEX(events,MATCH(C33,event_dates,0)+MATCH(C33,OFFSET(event_dates,MATCH(C33,event_dates,0),0,500,1),0)))</f>
        <v/>
      </c>
      <c r="D34" s="127"/>
      <c r="E34" s="9"/>
      <c r="F34" s="6"/>
      <c r="G34" s="6"/>
      <c r="H34" s="6"/>
      <c r="I34" s="6"/>
      <c r="J34" s="6"/>
      <c r="K34" s="6"/>
      <c r="L34" s="6"/>
      <c r="M34" s="6"/>
      <c r="N34" s="10"/>
    </row>
    <row r="35" spans="1:14">
      <c r="A35" s="128"/>
      <c r="B35" s="127"/>
      <c r="C35" s="128"/>
      <c r="D35" s="127"/>
      <c r="E35" s="9"/>
      <c r="F35" s="6"/>
      <c r="G35" s="6"/>
      <c r="H35" s="6"/>
      <c r="I35" s="6"/>
      <c r="J35" s="6"/>
      <c r="K35" s="6"/>
      <c r="L35" s="6"/>
      <c r="M35" s="6"/>
      <c r="N35" s="10"/>
    </row>
    <row r="36" spans="1:14">
      <c r="A36" s="128"/>
      <c r="B36" s="127"/>
      <c r="C36" s="128"/>
      <c r="D36" s="127"/>
      <c r="E36" s="9"/>
      <c r="F36" s="6"/>
      <c r="G36" s="6"/>
      <c r="H36" s="6"/>
      <c r="I36" s="6"/>
      <c r="J36" s="6"/>
      <c r="K36" s="6"/>
      <c r="L36" s="6"/>
      <c r="M36" s="6"/>
      <c r="N36" s="10"/>
    </row>
    <row r="37" spans="1:14">
      <c r="A37" s="128" t="s">
        <v>21</v>
      </c>
      <c r="B37" s="127"/>
      <c r="C37" s="128" t="s">
        <v>21</v>
      </c>
      <c r="D37" s="127"/>
      <c r="E37" s="9"/>
      <c r="F37" s="6"/>
      <c r="G37" s="6"/>
      <c r="H37" s="6"/>
      <c r="I37" s="6"/>
      <c r="J37" s="6"/>
      <c r="K37" s="6"/>
      <c r="L37" s="6"/>
      <c r="M37" s="135" t="s">
        <v>32</v>
      </c>
      <c r="N37" s="136"/>
    </row>
    <row r="38" spans="1:14">
      <c r="A38" s="131" t="s">
        <v>21</v>
      </c>
      <c r="B38" s="132"/>
      <c r="C38" s="139" t="s">
        <v>17</v>
      </c>
      <c r="D38" s="140"/>
      <c r="E38" s="13"/>
      <c r="F38" s="11"/>
      <c r="G38" s="11"/>
      <c r="H38" s="11"/>
      <c r="I38" s="11"/>
      <c r="J38" s="11"/>
      <c r="K38" s="133" t="s">
        <v>27</v>
      </c>
      <c r="L38" s="133"/>
      <c r="M38" s="133"/>
      <c r="N38" s="134"/>
    </row>
  </sheetData>
  <mergeCells count="196">
    <mergeCell ref="M4:N4"/>
    <mergeCell ref="H1:N1"/>
    <mergeCell ref="M37:N37"/>
    <mergeCell ref="K38:N38"/>
    <mergeCell ref="A1:G1"/>
    <mergeCell ref="I2:J2"/>
    <mergeCell ref="K2:L2"/>
    <mergeCell ref="M2:N2"/>
    <mergeCell ref="A2:B2"/>
    <mergeCell ref="C2:D2"/>
    <mergeCell ref="A4:B4"/>
    <mergeCell ref="C4:D4"/>
    <mergeCell ref="E4:F4"/>
    <mergeCell ref="G4:H4"/>
    <mergeCell ref="E2:F2"/>
    <mergeCell ref="G2:H2"/>
    <mergeCell ref="I4:J4"/>
    <mergeCell ref="K4:L4"/>
    <mergeCell ref="M5:N5"/>
    <mergeCell ref="A6:B6"/>
    <mergeCell ref="C6:D6"/>
    <mergeCell ref="E6:F6"/>
    <mergeCell ref="G6:H6"/>
    <mergeCell ref="I6:J6"/>
    <mergeCell ref="K6:L6"/>
    <mergeCell ref="M6:N6"/>
    <mergeCell ref="A5:B5"/>
    <mergeCell ref="C5:D5"/>
    <mergeCell ref="A7:B7"/>
    <mergeCell ref="C7:D7"/>
    <mergeCell ref="E7:F7"/>
    <mergeCell ref="G7:H7"/>
    <mergeCell ref="I5:J5"/>
    <mergeCell ref="K5:L5"/>
    <mergeCell ref="E5:F5"/>
    <mergeCell ref="G5:H5"/>
    <mergeCell ref="I7:J7"/>
    <mergeCell ref="K7:L7"/>
    <mergeCell ref="M7:N7"/>
    <mergeCell ref="I10:J10"/>
    <mergeCell ref="K10:L10"/>
    <mergeCell ref="E10:F10"/>
    <mergeCell ref="G10:H10"/>
    <mergeCell ref="I12:J12"/>
    <mergeCell ref="K12:L12"/>
    <mergeCell ref="M12:N12"/>
    <mergeCell ref="A8:B8"/>
    <mergeCell ref="C8:D8"/>
    <mergeCell ref="E8:F8"/>
    <mergeCell ref="G8:H8"/>
    <mergeCell ref="I8:J8"/>
    <mergeCell ref="K8:L8"/>
    <mergeCell ref="M8:N8"/>
    <mergeCell ref="M10:N10"/>
    <mergeCell ref="A11:B11"/>
    <mergeCell ref="C11:D11"/>
    <mergeCell ref="E11:F11"/>
    <mergeCell ref="G11:H11"/>
    <mergeCell ref="I11:J11"/>
    <mergeCell ref="K11:L11"/>
    <mergeCell ref="M11:N11"/>
    <mergeCell ref="A10:B10"/>
    <mergeCell ref="C10:D10"/>
    <mergeCell ref="A13:B13"/>
    <mergeCell ref="C13:D13"/>
    <mergeCell ref="E13:F13"/>
    <mergeCell ref="G13:H13"/>
    <mergeCell ref="I13:J13"/>
    <mergeCell ref="K13:L13"/>
    <mergeCell ref="M13:N13"/>
    <mergeCell ref="A12:B12"/>
    <mergeCell ref="C12:D12"/>
    <mergeCell ref="E12:F12"/>
    <mergeCell ref="G12:H12"/>
    <mergeCell ref="I14:J14"/>
    <mergeCell ref="K14:L14"/>
    <mergeCell ref="E14:F14"/>
    <mergeCell ref="G14:H14"/>
    <mergeCell ref="I17:J17"/>
    <mergeCell ref="K17:L17"/>
    <mergeCell ref="M17:N17"/>
    <mergeCell ref="M14:N14"/>
    <mergeCell ref="A16:B16"/>
    <mergeCell ref="C16:D16"/>
    <mergeCell ref="E16:F16"/>
    <mergeCell ref="G16:H16"/>
    <mergeCell ref="I16:J16"/>
    <mergeCell ref="K16:L16"/>
    <mergeCell ref="M16:N16"/>
    <mergeCell ref="A14:B14"/>
    <mergeCell ref="C14:D14"/>
    <mergeCell ref="A18:B18"/>
    <mergeCell ref="C18:D18"/>
    <mergeCell ref="E18:F18"/>
    <mergeCell ref="G18:H18"/>
    <mergeCell ref="I18:J18"/>
    <mergeCell ref="K18:L18"/>
    <mergeCell ref="M18:N18"/>
    <mergeCell ref="A17:B17"/>
    <mergeCell ref="C17:D17"/>
    <mergeCell ref="E17:F17"/>
    <mergeCell ref="G17:H17"/>
    <mergeCell ref="I19:J19"/>
    <mergeCell ref="K19:L19"/>
    <mergeCell ref="E19:F19"/>
    <mergeCell ref="G19:H19"/>
    <mergeCell ref="I22:J22"/>
    <mergeCell ref="K22:L22"/>
    <mergeCell ref="M22:N22"/>
    <mergeCell ref="M19:N19"/>
    <mergeCell ref="A20:B20"/>
    <mergeCell ref="C20:D20"/>
    <mergeCell ref="E20:F20"/>
    <mergeCell ref="G20:H20"/>
    <mergeCell ref="I20:J20"/>
    <mergeCell ref="K20:L20"/>
    <mergeCell ref="M20:N20"/>
    <mergeCell ref="A19:B19"/>
    <mergeCell ref="C19:D19"/>
    <mergeCell ref="A23:B23"/>
    <mergeCell ref="C23:D23"/>
    <mergeCell ref="E23:F23"/>
    <mergeCell ref="G23:H23"/>
    <mergeCell ref="I23:J23"/>
    <mergeCell ref="K23:L23"/>
    <mergeCell ref="M23:N23"/>
    <mergeCell ref="A22:B22"/>
    <mergeCell ref="C22:D22"/>
    <mergeCell ref="E22:F22"/>
    <mergeCell ref="G22:H22"/>
    <mergeCell ref="I24:J24"/>
    <mergeCell ref="K24:L24"/>
    <mergeCell ref="E24:F24"/>
    <mergeCell ref="G24:H24"/>
    <mergeCell ref="I26:J26"/>
    <mergeCell ref="K26:L26"/>
    <mergeCell ref="M26:N26"/>
    <mergeCell ref="M24:N24"/>
    <mergeCell ref="A25:B25"/>
    <mergeCell ref="C25:D25"/>
    <mergeCell ref="E25:F25"/>
    <mergeCell ref="G25:H25"/>
    <mergeCell ref="I25:J25"/>
    <mergeCell ref="K25:L25"/>
    <mergeCell ref="M25:N25"/>
    <mergeCell ref="A24:B24"/>
    <mergeCell ref="C24:D24"/>
    <mergeCell ref="A28:B28"/>
    <mergeCell ref="C28:D28"/>
    <mergeCell ref="E28:F28"/>
    <mergeCell ref="G28:H28"/>
    <mergeCell ref="I28:J28"/>
    <mergeCell ref="K28:L28"/>
    <mergeCell ref="M28:N28"/>
    <mergeCell ref="A26:B26"/>
    <mergeCell ref="C26:D26"/>
    <mergeCell ref="E26:F26"/>
    <mergeCell ref="G26:H26"/>
    <mergeCell ref="M29:N29"/>
    <mergeCell ref="K30:L30"/>
    <mergeCell ref="M30:N30"/>
    <mergeCell ref="A29:B29"/>
    <mergeCell ref="C29:D29"/>
    <mergeCell ref="E29:F29"/>
    <mergeCell ref="G29:H29"/>
    <mergeCell ref="I29:J29"/>
    <mergeCell ref="K29:L29"/>
    <mergeCell ref="I31:J31"/>
    <mergeCell ref="K31:L31"/>
    <mergeCell ref="M31:N31"/>
    <mergeCell ref="A30:B30"/>
    <mergeCell ref="I30:J30"/>
    <mergeCell ref="C30:D30"/>
    <mergeCell ref="E30:F30"/>
    <mergeCell ref="G30:H30"/>
    <mergeCell ref="A31:B31"/>
    <mergeCell ref="C31:D31"/>
    <mergeCell ref="E31:F31"/>
    <mergeCell ref="G31:H31"/>
    <mergeCell ref="M32:N32"/>
    <mergeCell ref="A34:B34"/>
    <mergeCell ref="C34:D34"/>
    <mergeCell ref="A32:B32"/>
    <mergeCell ref="C32:D32"/>
    <mergeCell ref="E32:F32"/>
    <mergeCell ref="G32:H32"/>
    <mergeCell ref="I32:J32"/>
    <mergeCell ref="A38:B38"/>
    <mergeCell ref="C38:D38"/>
    <mergeCell ref="A35:B35"/>
    <mergeCell ref="C35:D35"/>
    <mergeCell ref="A36:B36"/>
    <mergeCell ref="C36:D36"/>
    <mergeCell ref="A37:B37"/>
    <mergeCell ref="C37:D37"/>
    <mergeCell ref="K32:L32"/>
  </mergeCells>
  <phoneticPr fontId="0" type="noConversion"/>
  <hyperlinks>
    <hyperlink ref="K38" r:id="rId1"/>
    <hyperlink ref="K38:N38" r:id="rId2" tooltip="More Calendars by Vertex42.com" display="http://www.vertex42.com/calendars/"/>
  </hyperlinks>
  <printOptions horizontalCentered="1" verticalCentered="1"/>
  <pageMargins left="0.5" right="0.5" top="0.25" bottom="0.25" header="0.25" footer="0.25"/>
  <pageSetup scale="95" orientation="landscape"/>
  <ignoredErrors>
    <ignoredError sqref="C3:L38 M3:N36 M38:N38" formula="1"/>
  </ignoredErrors>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enableFormatConditionsCalculation="0"/>
  <dimension ref="A1:A2"/>
  <sheetViews>
    <sheetView workbookViewId="0">
      <selection activeCell="A3" sqref="A3"/>
    </sheetView>
  </sheetViews>
  <sheetFormatPr baseColWidth="10" defaultColWidth="8.83203125" defaultRowHeight="12" x14ac:dyDescent="0"/>
  <sheetData>
    <row r="1" spans="1:1">
      <c r="A1" t="s">
        <v>24</v>
      </c>
    </row>
    <row r="2" spans="1:1">
      <c r="A2" t="s">
        <v>20</v>
      </c>
    </row>
  </sheetData>
  <phoneticPr fontId="6" type="noConversion"/>
  <pageMargins left="0.75" right="0.75" top="1" bottom="1" header="0.5" footer="0.5"/>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pageSetUpPr fitToPage="1"/>
  </sheetPr>
  <dimension ref="A1:N38"/>
  <sheetViews>
    <sheetView showGridLines="0" workbookViewId="0">
      <selection sqref="A1:G1"/>
    </sheetView>
  </sheetViews>
  <sheetFormatPr baseColWidth="10" defaultColWidth="8.83203125" defaultRowHeight="12" x14ac:dyDescent="0"/>
  <cols>
    <col min="1" max="1" width="4.1640625" customWidth="1"/>
    <col min="2" max="2" width="13.6640625" customWidth="1"/>
    <col min="3" max="3" width="4.1640625" customWidth="1"/>
    <col min="4" max="4" width="13.6640625" customWidth="1"/>
    <col min="5" max="5" width="4.1640625" customWidth="1"/>
    <col min="6" max="6" width="13.6640625" customWidth="1"/>
    <col min="7" max="7" width="4.1640625" customWidth="1"/>
    <col min="8" max="8" width="13.6640625" customWidth="1"/>
    <col min="9" max="9" width="4.1640625" customWidth="1"/>
    <col min="10" max="10" width="13.6640625" customWidth="1"/>
    <col min="11" max="11" width="4.1640625" customWidth="1"/>
    <col min="12" max="12" width="13.6640625" customWidth="1"/>
    <col min="13" max="13" width="4.1640625" customWidth="1"/>
    <col min="14" max="14" width="13.6640625" customWidth="1"/>
  </cols>
  <sheetData>
    <row r="1" spans="1:14" s="4" customFormat="1" ht="50" customHeight="1">
      <c r="A1" s="138" t="str">
        <f>IF(Year!$Q$4="","",Year!$Q$4)</f>
        <v>Brandon-Evansville Public School</v>
      </c>
      <c r="B1" s="138"/>
      <c r="C1" s="138"/>
      <c r="D1" s="138"/>
      <c r="E1" s="138"/>
      <c r="F1" s="138"/>
      <c r="G1" s="138"/>
      <c r="H1" s="137">
        <f>Year!A9</f>
        <v>42186</v>
      </c>
      <c r="I1" s="137"/>
      <c r="J1" s="137"/>
      <c r="K1" s="137"/>
      <c r="L1" s="137"/>
      <c r="M1" s="137"/>
      <c r="N1" s="137"/>
    </row>
    <row r="2" spans="1:14" s="4" customFormat="1" ht="15">
      <c r="A2" s="130" t="str">
        <f>INDEX({"Sunday";"Monday";"Tuesday";"Wednesday";"Thursday";"Friday";"Saturday"},1+MOD(Year!$I$4+1-2,7))</f>
        <v>Sunday</v>
      </c>
      <c r="B2" s="125"/>
      <c r="C2" s="125" t="str">
        <f>INDEX({"Sunday";"Monday";"Tuesday";"Wednesday";"Thursday";"Friday";"Saturday"},1+MOD(Year!$I$4+2-2,7))</f>
        <v>Monday</v>
      </c>
      <c r="D2" s="125"/>
      <c r="E2" s="125" t="str">
        <f>INDEX({"Sunday";"Monday";"Tuesday";"Wednesday";"Thursday";"Friday";"Saturday"},1+MOD(Year!$I$4+3-2,7))</f>
        <v>Tuesday</v>
      </c>
      <c r="F2" s="125"/>
      <c r="G2" s="125" t="str">
        <f>INDEX({"Sunday";"Monday";"Tuesday";"Wednesday";"Thursday";"Friday";"Saturday"},1+MOD(Year!$I$4+4-2,7))</f>
        <v>Wednesday</v>
      </c>
      <c r="H2" s="125"/>
      <c r="I2" s="125" t="str">
        <f>INDEX({"Sunday";"Monday";"Tuesday";"Wednesday";"Thursday";"Friday";"Saturday"},1+MOD(Year!$I$4+5-2,7))</f>
        <v>Thursday</v>
      </c>
      <c r="J2" s="125"/>
      <c r="K2" s="125" t="str">
        <f>INDEX({"Sunday";"Monday";"Tuesday";"Wednesday";"Thursday";"Friday";"Saturday"},1+MOD(Year!$I$4+6-2,7))</f>
        <v>Friday</v>
      </c>
      <c r="L2" s="125"/>
      <c r="M2" s="125" t="str">
        <f>INDEX({"Sunday";"Monday";"Tuesday";"Wednesday";"Thursday";"Friday";"Saturday"},1+MOD(Year!$I$4+7-2,7))</f>
        <v>Saturday</v>
      </c>
      <c r="N2" s="129"/>
    </row>
    <row r="3" spans="1:14" s="4" customFormat="1" ht="17">
      <c r="A3" s="15" t="str">
        <f>Year!A11</f>
        <v/>
      </c>
      <c r="B3" s="8" t="str">
        <f>IF(ISERROR(MATCH(A3,event_dates,0)),"",INDEX(events,MATCH(A3,event_dates,0)))</f>
        <v/>
      </c>
      <c r="C3" s="15" t="str">
        <f>Year!B11</f>
        <v/>
      </c>
      <c r="D3" s="8" t="str">
        <f>IF(ISERROR(MATCH(C3,event_dates,0)),"",INDEX(events,MATCH(C3,event_dates,0)))</f>
        <v/>
      </c>
      <c r="E3" s="15" t="str">
        <f>Year!C11</f>
        <v/>
      </c>
      <c r="F3" s="8" t="str">
        <f>IF(ISERROR(MATCH(E3,event_dates,0)),"",INDEX(events,MATCH(E3,event_dates,0)))</f>
        <v/>
      </c>
      <c r="G3" s="15">
        <f>Year!D11</f>
        <v>42186</v>
      </c>
      <c r="H3" s="8" t="str">
        <f>IF(ISERROR(MATCH(G3,event_dates,0)),"",INDEX(events,MATCH(G3,event_dates,0)))</f>
        <v/>
      </c>
      <c r="I3" s="15">
        <f>Year!E11</f>
        <v>42187</v>
      </c>
      <c r="J3" s="8" t="str">
        <f>IF(ISERROR(MATCH(I3,event_dates,0)),"",INDEX(events,MATCH(I3,event_dates,0)))</f>
        <v/>
      </c>
      <c r="K3" s="15">
        <f>Year!F11</f>
        <v>42188</v>
      </c>
      <c r="L3" s="8" t="str">
        <f>IF(ISERROR(MATCH(K3,event_dates,0)),"",INDEX(events,MATCH(K3,event_dates,0)))</f>
        <v/>
      </c>
      <c r="M3" s="15">
        <f>Year!G11</f>
        <v>42189</v>
      </c>
      <c r="N3" s="8" t="str">
        <f>IF(ISERROR(MATCH(M3,event_dates,0)),"",INDEX(events,MATCH(M3,event_dates,0)))</f>
        <v/>
      </c>
    </row>
    <row r="4" spans="1:14" s="4" customFormat="1">
      <c r="A4" s="126" t="str">
        <f ca="1">IF(ISERROR(MATCH(A3,event_dates,0)+MATCH(A3,OFFSET(event_dates,MATCH(A3,event_dates,0),0,500,1),0)),"",INDEX(events,MATCH(A3,event_dates,0)+MATCH(A3,OFFSET(event_dates,MATCH(A3,event_dates,0),0,500,1),0)))</f>
        <v/>
      </c>
      <c r="B4" s="127"/>
      <c r="C4" s="126" t="str">
        <f ca="1">IF(ISERROR(MATCH(C3,event_dates,0)+MATCH(C3,OFFSET(event_dates,MATCH(C3,event_dates,0),0,500,1),0)),"",INDEX(events,MATCH(C3,event_dates,0)+MATCH(C3,OFFSET(event_dates,MATCH(C3,event_dates,0),0,500,1),0)))</f>
        <v/>
      </c>
      <c r="D4" s="127"/>
      <c r="E4" s="126" t="str">
        <f ca="1">IF(ISERROR(MATCH(E3,event_dates,0)+MATCH(E3,OFFSET(event_dates,MATCH(E3,event_dates,0),0,500,1),0)),"",INDEX(events,MATCH(E3,event_dates,0)+MATCH(E3,OFFSET(event_dates,MATCH(E3,event_dates,0),0,500,1),0)))</f>
        <v/>
      </c>
      <c r="F4" s="127"/>
      <c r="G4" s="126" t="str">
        <f ca="1">IF(ISERROR(MATCH(G3,event_dates,0)+MATCH(G3,OFFSET(event_dates,MATCH(G3,event_dates,0),0,500,1),0)),"",INDEX(events,MATCH(G3,event_dates,0)+MATCH(G3,OFFSET(event_dates,MATCH(G3,event_dates,0),0,500,1),0)))</f>
        <v/>
      </c>
      <c r="H4" s="127"/>
      <c r="I4" s="126" t="str">
        <f ca="1">IF(ISERROR(MATCH(I3,event_dates,0)+MATCH(I3,OFFSET(event_dates,MATCH(I3,event_dates,0),0,500,1),0)),"",INDEX(events,MATCH(I3,event_dates,0)+MATCH(I3,OFFSET(event_dates,MATCH(I3,event_dates,0),0,500,1),0)))</f>
        <v/>
      </c>
      <c r="J4" s="127"/>
      <c r="K4" s="126" t="str">
        <f ca="1">IF(ISERROR(MATCH(K3,event_dates,0)+MATCH(K3,OFFSET(event_dates,MATCH(K3,event_dates,0),0,500,1),0)),"",INDEX(events,MATCH(K3,event_dates,0)+MATCH(K3,OFFSET(event_dates,MATCH(K3,event_dates,0),0,500,1),0)))</f>
        <v/>
      </c>
      <c r="L4" s="127"/>
      <c r="M4" s="126" t="str">
        <f ca="1">IF(ISERROR(MATCH(M3,event_dates,0)+MATCH(M3,OFFSET(event_dates,MATCH(M3,event_dates,0),0,500,1),0)),"",INDEX(events,MATCH(M3,event_dates,0)+MATCH(M3,OFFSET(event_dates,MATCH(M3,event_dates,0),0,500,1),0)))</f>
        <v/>
      </c>
      <c r="N4" s="127"/>
    </row>
    <row r="5" spans="1:14" s="4" customFormat="1">
      <c r="A5" s="128"/>
      <c r="B5" s="127"/>
      <c r="C5" s="128"/>
      <c r="D5" s="127"/>
      <c r="E5" s="128"/>
      <c r="F5" s="127"/>
      <c r="G5" s="128"/>
      <c r="H5" s="127"/>
      <c r="I5" s="128"/>
      <c r="J5" s="127"/>
      <c r="K5" s="128"/>
      <c r="L5" s="127"/>
      <c r="M5" s="128"/>
      <c r="N5" s="127"/>
    </row>
    <row r="6" spans="1:14" s="4" customFormat="1">
      <c r="A6" s="128"/>
      <c r="B6" s="127"/>
      <c r="C6" s="128"/>
      <c r="D6" s="127"/>
      <c r="E6" s="128"/>
      <c r="F6" s="127"/>
      <c r="G6" s="128"/>
      <c r="H6" s="127"/>
      <c r="I6" s="128"/>
      <c r="J6" s="127"/>
      <c r="K6" s="128"/>
      <c r="L6" s="127"/>
      <c r="M6" s="128"/>
      <c r="N6" s="127"/>
    </row>
    <row r="7" spans="1:14" s="4" customFormat="1">
      <c r="A7" s="128" t="s">
        <v>21</v>
      </c>
      <c r="B7" s="127"/>
      <c r="C7" s="128" t="s">
        <v>21</v>
      </c>
      <c r="D7" s="127"/>
      <c r="E7" s="128" t="s">
        <v>21</v>
      </c>
      <c r="F7" s="127"/>
      <c r="G7" s="128" t="s">
        <v>21</v>
      </c>
      <c r="H7" s="127"/>
      <c r="I7" s="128" t="s">
        <v>21</v>
      </c>
      <c r="J7" s="127"/>
      <c r="K7" s="128" t="s">
        <v>21</v>
      </c>
      <c r="L7" s="127"/>
      <c r="M7" s="128" t="s">
        <v>21</v>
      </c>
      <c r="N7" s="127"/>
    </row>
    <row r="8" spans="1:14" s="5" customFormat="1">
      <c r="A8" s="131" t="s">
        <v>21</v>
      </c>
      <c r="B8" s="132"/>
      <c r="C8" s="131" t="s">
        <v>21</v>
      </c>
      <c r="D8" s="132"/>
      <c r="E8" s="131" t="s">
        <v>21</v>
      </c>
      <c r="F8" s="132"/>
      <c r="G8" s="131" t="s">
        <v>21</v>
      </c>
      <c r="H8" s="132"/>
      <c r="I8" s="131" t="s">
        <v>21</v>
      </c>
      <c r="J8" s="132"/>
      <c r="K8" s="131" t="s">
        <v>21</v>
      </c>
      <c r="L8" s="132"/>
      <c r="M8" s="131" t="s">
        <v>21</v>
      </c>
      <c r="N8" s="132"/>
    </row>
    <row r="9" spans="1:14" s="4" customFormat="1" ht="17">
      <c r="A9" s="7">
        <f>Year!A12</f>
        <v>42190</v>
      </c>
      <c r="B9" s="8" t="str">
        <f>IF(ISERROR(MATCH(A9,event_dates,0)),"",INDEX(events,MATCH(A9,event_dates,0)))</f>
        <v/>
      </c>
      <c r="C9" s="7">
        <f>Year!B12</f>
        <v>42191</v>
      </c>
      <c r="D9" s="8" t="str">
        <f>IF(ISERROR(MATCH(C9,event_dates,0)),"",INDEX(events,MATCH(C9,event_dates,0)))</f>
        <v/>
      </c>
      <c r="E9" s="7">
        <f>Year!C12</f>
        <v>42192</v>
      </c>
      <c r="F9" s="8" t="str">
        <f>IF(ISERROR(MATCH(E9,event_dates,0)),"",INDEX(events,MATCH(E9,event_dates,0)))</f>
        <v/>
      </c>
      <c r="G9" s="7">
        <f>Year!D12</f>
        <v>42193</v>
      </c>
      <c r="H9" s="8" t="str">
        <f>IF(ISERROR(MATCH(G9,event_dates,0)),"",INDEX(events,MATCH(G9,event_dates,0)))</f>
        <v/>
      </c>
      <c r="I9" s="7">
        <f>Year!E12</f>
        <v>42194</v>
      </c>
      <c r="J9" s="8" t="str">
        <f>IF(ISERROR(MATCH(I9,event_dates,0)),"",INDEX(events,MATCH(I9,event_dates,0)))</f>
        <v/>
      </c>
      <c r="K9" s="7">
        <f>Year!F12</f>
        <v>42195</v>
      </c>
      <c r="L9" s="8" t="str">
        <f>IF(ISERROR(MATCH(K9,event_dates,0)),"",INDEX(events,MATCH(K9,event_dates,0)))</f>
        <v/>
      </c>
      <c r="M9" s="7">
        <f>Year!G12</f>
        <v>42196</v>
      </c>
      <c r="N9" s="8" t="str">
        <f>IF(ISERROR(MATCH(M9,event_dates,0)),"",INDEX(events,MATCH(M9,event_dates,0)))</f>
        <v/>
      </c>
    </row>
    <row r="10" spans="1:14" s="4" customFormat="1">
      <c r="A10" s="126" t="str">
        <f ca="1">IF(ISERROR(MATCH(A9,event_dates,0)+MATCH(A9,OFFSET(event_dates,MATCH(A9,event_dates,0),0,500,1),0)),"",INDEX(events,MATCH(A9,event_dates,0)+MATCH(A9,OFFSET(event_dates,MATCH(A9,event_dates,0),0,500,1),0)))</f>
        <v/>
      </c>
      <c r="B10" s="127"/>
      <c r="C10" s="126" t="str">
        <f ca="1">IF(ISERROR(MATCH(C9,event_dates,0)+MATCH(C9,OFFSET(event_dates,MATCH(C9,event_dates,0),0,500,1),0)),"",INDEX(events,MATCH(C9,event_dates,0)+MATCH(C9,OFFSET(event_dates,MATCH(C9,event_dates,0),0,500,1),0)))</f>
        <v/>
      </c>
      <c r="D10" s="127"/>
      <c r="E10" s="126" t="str">
        <f ca="1">IF(ISERROR(MATCH(E9,event_dates,0)+MATCH(E9,OFFSET(event_dates,MATCH(E9,event_dates,0),0,500,1),0)),"",INDEX(events,MATCH(E9,event_dates,0)+MATCH(E9,OFFSET(event_dates,MATCH(E9,event_dates,0),0,500,1),0)))</f>
        <v/>
      </c>
      <c r="F10" s="127"/>
      <c r="G10" s="126" t="str">
        <f ca="1">IF(ISERROR(MATCH(G9,event_dates,0)+MATCH(G9,OFFSET(event_dates,MATCH(G9,event_dates,0),0,500,1),0)),"",INDEX(events,MATCH(G9,event_dates,0)+MATCH(G9,OFFSET(event_dates,MATCH(G9,event_dates,0),0,500,1),0)))</f>
        <v/>
      </c>
      <c r="H10" s="127"/>
      <c r="I10" s="126" t="str">
        <f ca="1">IF(ISERROR(MATCH(I9,event_dates,0)+MATCH(I9,OFFSET(event_dates,MATCH(I9,event_dates,0),0,500,1),0)),"",INDEX(events,MATCH(I9,event_dates,0)+MATCH(I9,OFFSET(event_dates,MATCH(I9,event_dates,0),0,500,1),0)))</f>
        <v/>
      </c>
      <c r="J10" s="127"/>
      <c r="K10" s="126" t="str">
        <f ca="1">IF(ISERROR(MATCH(K9,event_dates,0)+MATCH(K9,OFFSET(event_dates,MATCH(K9,event_dates,0),0,500,1),0)),"",INDEX(events,MATCH(K9,event_dates,0)+MATCH(K9,OFFSET(event_dates,MATCH(K9,event_dates,0),0,500,1),0)))</f>
        <v/>
      </c>
      <c r="L10" s="127"/>
      <c r="M10" s="126" t="str">
        <f ca="1">IF(ISERROR(MATCH(M9,event_dates,0)+MATCH(M9,OFFSET(event_dates,MATCH(M9,event_dates,0),0,500,1),0)),"",INDEX(events,MATCH(M9,event_dates,0)+MATCH(M9,OFFSET(event_dates,MATCH(M9,event_dates,0),0,500,1),0)))</f>
        <v/>
      </c>
      <c r="N10" s="127"/>
    </row>
    <row r="11" spans="1:14" s="4" customFormat="1">
      <c r="A11" s="128"/>
      <c r="B11" s="127"/>
      <c r="C11" s="128"/>
      <c r="D11" s="127"/>
      <c r="E11" s="128"/>
      <c r="F11" s="127"/>
      <c r="G11" s="128"/>
      <c r="H11" s="127"/>
      <c r="I11" s="128"/>
      <c r="J11" s="127"/>
      <c r="K11" s="128"/>
      <c r="L11" s="127"/>
      <c r="M11" s="128"/>
      <c r="N11" s="127"/>
    </row>
    <row r="12" spans="1:14" s="4" customFormat="1">
      <c r="A12" s="128"/>
      <c r="B12" s="127"/>
      <c r="C12" s="128"/>
      <c r="D12" s="127"/>
      <c r="E12" s="128"/>
      <c r="F12" s="127"/>
      <c r="G12" s="128"/>
      <c r="H12" s="127"/>
      <c r="I12" s="128"/>
      <c r="J12" s="127"/>
      <c r="K12" s="128"/>
      <c r="L12" s="127"/>
      <c r="M12" s="128"/>
      <c r="N12" s="127"/>
    </row>
    <row r="13" spans="1:14" s="4" customFormat="1">
      <c r="A13" s="128" t="s">
        <v>21</v>
      </c>
      <c r="B13" s="127"/>
      <c r="C13" s="128" t="s">
        <v>21</v>
      </c>
      <c r="D13" s="127"/>
      <c r="E13" s="128" t="s">
        <v>21</v>
      </c>
      <c r="F13" s="127"/>
      <c r="G13" s="128" t="s">
        <v>21</v>
      </c>
      <c r="H13" s="127"/>
      <c r="I13" s="128" t="s">
        <v>21</v>
      </c>
      <c r="J13" s="127"/>
      <c r="K13" s="128" t="s">
        <v>21</v>
      </c>
      <c r="L13" s="127"/>
      <c r="M13" s="128" t="s">
        <v>21</v>
      </c>
      <c r="N13" s="127"/>
    </row>
    <row r="14" spans="1:14" s="5" customFormat="1">
      <c r="A14" s="131" t="s">
        <v>21</v>
      </c>
      <c r="B14" s="132"/>
      <c r="C14" s="131" t="s">
        <v>21</v>
      </c>
      <c r="D14" s="132"/>
      <c r="E14" s="131" t="s">
        <v>21</v>
      </c>
      <c r="F14" s="132"/>
      <c r="G14" s="131" t="s">
        <v>21</v>
      </c>
      <c r="H14" s="132"/>
      <c r="I14" s="131" t="s">
        <v>21</v>
      </c>
      <c r="J14" s="132"/>
      <c r="K14" s="131" t="s">
        <v>21</v>
      </c>
      <c r="L14" s="132"/>
      <c r="M14" s="131" t="s">
        <v>21</v>
      </c>
      <c r="N14" s="132"/>
    </row>
    <row r="15" spans="1:14" s="4" customFormat="1" ht="17">
      <c r="A15" s="7">
        <f>Year!A13</f>
        <v>42197</v>
      </c>
      <c r="B15" s="8" t="str">
        <f>IF(ISERROR(MATCH(A15,event_dates,0)),"",INDEX(events,MATCH(A15,event_dates,0)))</f>
        <v/>
      </c>
      <c r="C15" s="7">
        <f>Year!B13</f>
        <v>42198</v>
      </c>
      <c r="D15" s="8" t="str">
        <f>IF(ISERROR(MATCH(C15,event_dates,0)),"",INDEX(events,MATCH(C15,event_dates,0)))</f>
        <v/>
      </c>
      <c r="E15" s="7">
        <f>Year!C13</f>
        <v>42199</v>
      </c>
      <c r="F15" s="8" t="str">
        <f>IF(ISERROR(MATCH(E15,event_dates,0)),"",INDEX(events,MATCH(E15,event_dates,0)))</f>
        <v/>
      </c>
      <c r="G15" s="7">
        <f>Year!D13</f>
        <v>42200</v>
      </c>
      <c r="H15" s="8" t="str">
        <f>IF(ISERROR(MATCH(G15,event_dates,0)),"",INDEX(events,MATCH(G15,event_dates,0)))</f>
        <v/>
      </c>
      <c r="I15" s="7">
        <f>Year!E13</f>
        <v>42201</v>
      </c>
      <c r="J15" s="8" t="str">
        <f>IF(ISERROR(MATCH(I15,event_dates,0)),"",INDEX(events,MATCH(I15,event_dates,0)))</f>
        <v/>
      </c>
      <c r="K15" s="7">
        <f>Year!F13</f>
        <v>42202</v>
      </c>
      <c r="L15" s="8" t="str">
        <f>IF(ISERROR(MATCH(K15,event_dates,0)),"",INDEX(events,MATCH(K15,event_dates,0)))</f>
        <v/>
      </c>
      <c r="M15" s="7">
        <f>Year!G13</f>
        <v>42203</v>
      </c>
      <c r="N15" s="8" t="str">
        <f>IF(ISERROR(MATCH(M15,event_dates,0)),"",INDEX(events,MATCH(M15,event_dates,0)))</f>
        <v/>
      </c>
    </row>
    <row r="16" spans="1:14" s="4" customFormat="1">
      <c r="A16" s="126" t="str">
        <f ca="1">IF(ISERROR(MATCH(A15,event_dates,0)+MATCH(A15,OFFSET(event_dates,MATCH(A15,event_dates,0),0,500,1),0)),"",INDEX(events,MATCH(A15,event_dates,0)+MATCH(A15,OFFSET(event_dates,MATCH(A15,event_dates,0),0,500,1),0)))</f>
        <v/>
      </c>
      <c r="B16" s="127"/>
      <c r="C16" s="126" t="str">
        <f ca="1">IF(ISERROR(MATCH(C15,event_dates,0)+MATCH(C15,OFFSET(event_dates,MATCH(C15,event_dates,0),0,500,1),0)),"",INDEX(events,MATCH(C15,event_dates,0)+MATCH(C15,OFFSET(event_dates,MATCH(C15,event_dates,0),0,500,1),0)))</f>
        <v/>
      </c>
      <c r="D16" s="127"/>
      <c r="E16" s="126" t="str">
        <f ca="1">IF(ISERROR(MATCH(E15,event_dates,0)+MATCH(E15,OFFSET(event_dates,MATCH(E15,event_dates,0),0,500,1),0)),"",INDEX(events,MATCH(E15,event_dates,0)+MATCH(E15,OFFSET(event_dates,MATCH(E15,event_dates,0),0,500,1),0)))</f>
        <v/>
      </c>
      <c r="F16" s="127"/>
      <c r="G16" s="126" t="str">
        <f ca="1">IF(ISERROR(MATCH(G15,event_dates,0)+MATCH(G15,OFFSET(event_dates,MATCH(G15,event_dates,0),0,500,1),0)),"",INDEX(events,MATCH(G15,event_dates,0)+MATCH(G15,OFFSET(event_dates,MATCH(G15,event_dates,0),0,500,1),0)))</f>
        <v/>
      </c>
      <c r="H16" s="127"/>
      <c r="I16" s="126" t="str">
        <f ca="1">IF(ISERROR(MATCH(I15,event_dates,0)+MATCH(I15,OFFSET(event_dates,MATCH(I15,event_dates,0),0,500,1),0)),"",INDEX(events,MATCH(I15,event_dates,0)+MATCH(I15,OFFSET(event_dates,MATCH(I15,event_dates,0),0,500,1),0)))</f>
        <v/>
      </c>
      <c r="J16" s="127"/>
      <c r="K16" s="126" t="str">
        <f ca="1">IF(ISERROR(MATCH(K15,event_dates,0)+MATCH(K15,OFFSET(event_dates,MATCH(K15,event_dates,0),0,500,1),0)),"",INDEX(events,MATCH(K15,event_dates,0)+MATCH(K15,OFFSET(event_dates,MATCH(K15,event_dates,0),0,500,1),0)))</f>
        <v/>
      </c>
      <c r="L16" s="127"/>
      <c r="M16" s="126" t="str">
        <f ca="1">IF(ISERROR(MATCH(M15,event_dates,0)+MATCH(M15,OFFSET(event_dates,MATCH(M15,event_dates,0),0,500,1),0)),"",INDEX(events,MATCH(M15,event_dates,0)+MATCH(M15,OFFSET(event_dates,MATCH(M15,event_dates,0),0,500,1),0)))</f>
        <v/>
      </c>
      <c r="N16" s="127"/>
    </row>
    <row r="17" spans="1:14" s="4" customFormat="1">
      <c r="A17" s="128"/>
      <c r="B17" s="127"/>
      <c r="C17" s="128"/>
      <c r="D17" s="127"/>
      <c r="E17" s="128"/>
      <c r="F17" s="127"/>
      <c r="G17" s="128"/>
      <c r="H17" s="127"/>
      <c r="I17" s="128"/>
      <c r="J17" s="127"/>
      <c r="K17" s="128"/>
      <c r="L17" s="127"/>
      <c r="M17" s="128"/>
      <c r="N17" s="127"/>
    </row>
    <row r="18" spans="1:14" s="4" customFormat="1">
      <c r="A18" s="128"/>
      <c r="B18" s="127"/>
      <c r="C18" s="128"/>
      <c r="D18" s="127"/>
      <c r="E18" s="128"/>
      <c r="F18" s="127"/>
      <c r="G18" s="128"/>
      <c r="H18" s="127"/>
      <c r="I18" s="128"/>
      <c r="J18" s="127"/>
      <c r="K18" s="128"/>
      <c r="L18" s="127"/>
      <c r="M18" s="128"/>
      <c r="N18" s="127"/>
    </row>
    <row r="19" spans="1:14" s="4" customFormat="1">
      <c r="A19" s="128" t="s">
        <v>21</v>
      </c>
      <c r="B19" s="127"/>
      <c r="C19" s="128" t="s">
        <v>21</v>
      </c>
      <c r="D19" s="127"/>
      <c r="E19" s="128" t="s">
        <v>21</v>
      </c>
      <c r="F19" s="127"/>
      <c r="G19" s="128" t="s">
        <v>21</v>
      </c>
      <c r="H19" s="127"/>
      <c r="I19" s="128" t="s">
        <v>21</v>
      </c>
      <c r="J19" s="127"/>
      <c r="K19" s="128" t="s">
        <v>21</v>
      </c>
      <c r="L19" s="127"/>
      <c r="M19" s="128" t="s">
        <v>21</v>
      </c>
      <c r="N19" s="127"/>
    </row>
    <row r="20" spans="1:14" s="5" customFormat="1">
      <c r="A20" s="131" t="s">
        <v>21</v>
      </c>
      <c r="B20" s="132"/>
      <c r="C20" s="131" t="s">
        <v>21</v>
      </c>
      <c r="D20" s="132"/>
      <c r="E20" s="131" t="s">
        <v>21</v>
      </c>
      <c r="F20" s="132"/>
      <c r="G20" s="131" t="s">
        <v>21</v>
      </c>
      <c r="H20" s="132"/>
      <c r="I20" s="131" t="s">
        <v>21</v>
      </c>
      <c r="J20" s="132"/>
      <c r="K20" s="131" t="s">
        <v>21</v>
      </c>
      <c r="L20" s="132"/>
      <c r="M20" s="131" t="s">
        <v>21</v>
      </c>
      <c r="N20" s="132"/>
    </row>
    <row r="21" spans="1:14" s="4" customFormat="1" ht="17">
      <c r="A21" s="7">
        <f>Year!A14</f>
        <v>42204</v>
      </c>
      <c r="B21" s="8" t="str">
        <f>IF(ISERROR(MATCH(A21,event_dates,0)),"",INDEX(events,MATCH(A21,event_dates,0)))</f>
        <v/>
      </c>
      <c r="C21" s="7">
        <f>Year!B14</f>
        <v>42205</v>
      </c>
      <c r="D21" s="8" t="str">
        <f>IF(ISERROR(MATCH(C21,event_dates,0)),"",INDEX(events,MATCH(C21,event_dates,0)))</f>
        <v/>
      </c>
      <c r="E21" s="7">
        <f>Year!C14</f>
        <v>42206</v>
      </c>
      <c r="F21" s="8" t="str">
        <f>IF(ISERROR(MATCH(E21,event_dates,0)),"",INDEX(events,MATCH(E21,event_dates,0)))</f>
        <v/>
      </c>
      <c r="G21" s="7">
        <f>Year!D14</f>
        <v>42207</v>
      </c>
      <c r="H21" s="8" t="str">
        <f>IF(ISERROR(MATCH(G21,event_dates,0)),"",INDEX(events,MATCH(G21,event_dates,0)))</f>
        <v/>
      </c>
      <c r="I21" s="7">
        <f>Year!E14</f>
        <v>42208</v>
      </c>
      <c r="J21" s="8" t="str">
        <f>IF(ISERROR(MATCH(I21,event_dates,0)),"",INDEX(events,MATCH(I21,event_dates,0)))</f>
        <v/>
      </c>
      <c r="K21" s="7">
        <f>Year!F14</f>
        <v>42209</v>
      </c>
      <c r="L21" s="8" t="str">
        <f>IF(ISERROR(MATCH(K21,event_dates,0)),"",INDEX(events,MATCH(K21,event_dates,0)))</f>
        <v/>
      </c>
      <c r="M21" s="7">
        <f>Year!G14</f>
        <v>42210</v>
      </c>
      <c r="N21" s="8" t="str">
        <f>IF(ISERROR(MATCH(M21,event_dates,0)),"",INDEX(events,MATCH(M21,event_dates,0)))</f>
        <v/>
      </c>
    </row>
    <row r="22" spans="1:14" s="4" customFormat="1">
      <c r="A22" s="126" t="str">
        <f ca="1">IF(ISERROR(MATCH(A21,event_dates,0)+MATCH(A21,OFFSET(event_dates,MATCH(A21,event_dates,0),0,500,1),0)),"",INDEX(events,MATCH(A21,event_dates,0)+MATCH(A21,OFFSET(event_dates,MATCH(A21,event_dates,0),0,500,1),0)))</f>
        <v/>
      </c>
      <c r="B22" s="127"/>
      <c r="C22" s="126" t="str">
        <f ca="1">IF(ISERROR(MATCH(C21,event_dates,0)+MATCH(C21,OFFSET(event_dates,MATCH(C21,event_dates,0),0,500,1),0)),"",INDEX(events,MATCH(C21,event_dates,0)+MATCH(C21,OFFSET(event_dates,MATCH(C21,event_dates,0),0,500,1),0)))</f>
        <v/>
      </c>
      <c r="D22" s="127"/>
      <c r="E22" s="126" t="str">
        <f ca="1">IF(ISERROR(MATCH(E21,event_dates,0)+MATCH(E21,OFFSET(event_dates,MATCH(E21,event_dates,0),0,500,1),0)),"",INDEX(events,MATCH(E21,event_dates,0)+MATCH(E21,OFFSET(event_dates,MATCH(E21,event_dates,0),0,500,1),0)))</f>
        <v/>
      </c>
      <c r="F22" s="127"/>
      <c r="G22" s="126" t="str">
        <f ca="1">IF(ISERROR(MATCH(G21,event_dates,0)+MATCH(G21,OFFSET(event_dates,MATCH(G21,event_dates,0),0,500,1),0)),"",INDEX(events,MATCH(G21,event_dates,0)+MATCH(G21,OFFSET(event_dates,MATCH(G21,event_dates,0),0,500,1),0)))</f>
        <v/>
      </c>
      <c r="H22" s="127"/>
      <c r="I22" s="126" t="str">
        <f ca="1">IF(ISERROR(MATCH(I21,event_dates,0)+MATCH(I21,OFFSET(event_dates,MATCH(I21,event_dates,0),0,500,1),0)),"",INDEX(events,MATCH(I21,event_dates,0)+MATCH(I21,OFFSET(event_dates,MATCH(I21,event_dates,0),0,500,1),0)))</f>
        <v/>
      </c>
      <c r="J22" s="127"/>
      <c r="K22" s="126" t="str">
        <f ca="1">IF(ISERROR(MATCH(K21,event_dates,0)+MATCH(K21,OFFSET(event_dates,MATCH(K21,event_dates,0),0,500,1),0)),"",INDEX(events,MATCH(K21,event_dates,0)+MATCH(K21,OFFSET(event_dates,MATCH(K21,event_dates,0),0,500,1),0)))</f>
        <v/>
      </c>
      <c r="L22" s="127"/>
      <c r="M22" s="126" t="str">
        <f ca="1">IF(ISERROR(MATCH(M21,event_dates,0)+MATCH(M21,OFFSET(event_dates,MATCH(M21,event_dates,0),0,500,1),0)),"",INDEX(events,MATCH(M21,event_dates,0)+MATCH(M21,OFFSET(event_dates,MATCH(M21,event_dates,0),0,500,1),0)))</f>
        <v/>
      </c>
      <c r="N22" s="127"/>
    </row>
    <row r="23" spans="1:14" s="4" customFormat="1">
      <c r="A23" s="128"/>
      <c r="B23" s="127"/>
      <c r="C23" s="128"/>
      <c r="D23" s="127"/>
      <c r="E23" s="128"/>
      <c r="F23" s="127"/>
      <c r="G23" s="128"/>
      <c r="H23" s="127"/>
      <c r="I23" s="128"/>
      <c r="J23" s="127"/>
      <c r="K23" s="128"/>
      <c r="L23" s="127"/>
      <c r="M23" s="128"/>
      <c r="N23" s="127"/>
    </row>
    <row r="24" spans="1:14" s="4" customFormat="1">
      <c r="A24" s="128"/>
      <c r="B24" s="127"/>
      <c r="C24" s="128"/>
      <c r="D24" s="127"/>
      <c r="E24" s="128"/>
      <c r="F24" s="127"/>
      <c r="G24" s="128"/>
      <c r="H24" s="127"/>
      <c r="I24" s="128"/>
      <c r="J24" s="127"/>
      <c r="K24" s="128"/>
      <c r="L24" s="127"/>
      <c r="M24" s="128"/>
      <c r="N24" s="127"/>
    </row>
    <row r="25" spans="1:14" s="4" customFormat="1">
      <c r="A25" s="128" t="s">
        <v>21</v>
      </c>
      <c r="B25" s="127"/>
      <c r="C25" s="128" t="s">
        <v>21</v>
      </c>
      <c r="D25" s="127"/>
      <c r="E25" s="128" t="s">
        <v>21</v>
      </c>
      <c r="F25" s="127"/>
      <c r="G25" s="128" t="s">
        <v>21</v>
      </c>
      <c r="H25" s="127"/>
      <c r="I25" s="128" t="s">
        <v>21</v>
      </c>
      <c r="J25" s="127"/>
      <c r="K25" s="128" t="s">
        <v>21</v>
      </c>
      <c r="L25" s="127"/>
      <c r="M25" s="128" t="s">
        <v>21</v>
      </c>
      <c r="N25" s="127"/>
    </row>
    <row r="26" spans="1:14" s="5" customFormat="1">
      <c r="A26" s="131" t="s">
        <v>21</v>
      </c>
      <c r="B26" s="132"/>
      <c r="C26" s="131" t="s">
        <v>21</v>
      </c>
      <c r="D26" s="132"/>
      <c r="E26" s="131" t="s">
        <v>21</v>
      </c>
      <c r="F26" s="132"/>
      <c r="G26" s="131" t="s">
        <v>21</v>
      </c>
      <c r="H26" s="132"/>
      <c r="I26" s="131" t="s">
        <v>21</v>
      </c>
      <c r="J26" s="132"/>
      <c r="K26" s="131" t="s">
        <v>21</v>
      </c>
      <c r="L26" s="132"/>
      <c r="M26" s="131" t="s">
        <v>21</v>
      </c>
      <c r="N26" s="132"/>
    </row>
    <row r="27" spans="1:14" s="4" customFormat="1" ht="17">
      <c r="A27" s="7">
        <f>Year!A15</f>
        <v>42211</v>
      </c>
      <c r="B27" s="8" t="str">
        <f>IF(ISERROR(MATCH(A27,event_dates,0)),"",INDEX(events,MATCH(A27,event_dates,0)))</f>
        <v/>
      </c>
      <c r="C27" s="7">
        <f>Year!B15</f>
        <v>42212</v>
      </c>
      <c r="D27" s="8" t="str">
        <f>IF(ISERROR(MATCH(C27,event_dates,0)),"",INDEX(events,MATCH(C27,event_dates,0)))</f>
        <v/>
      </c>
      <c r="E27" s="7">
        <f>Year!C15</f>
        <v>42213</v>
      </c>
      <c r="F27" s="8" t="str">
        <f>IF(ISERROR(MATCH(E27,event_dates,0)),"",INDEX(events,MATCH(E27,event_dates,0)))</f>
        <v/>
      </c>
      <c r="G27" s="7">
        <f>Year!D15</f>
        <v>42214</v>
      </c>
      <c r="H27" s="8" t="str">
        <f>IF(ISERROR(MATCH(G27,event_dates,0)),"",INDEX(events,MATCH(G27,event_dates,0)))</f>
        <v/>
      </c>
      <c r="I27" s="7">
        <f>Year!E15</f>
        <v>42215</v>
      </c>
      <c r="J27" s="8" t="str">
        <f>IF(ISERROR(MATCH(I27,event_dates,0)),"",INDEX(events,MATCH(I27,event_dates,0)))</f>
        <v/>
      </c>
      <c r="K27" s="7">
        <f>Year!F15</f>
        <v>42216</v>
      </c>
      <c r="L27" s="8" t="str">
        <f>IF(ISERROR(MATCH(K27,event_dates,0)),"",INDEX(events,MATCH(K27,event_dates,0)))</f>
        <v/>
      </c>
      <c r="M27" s="7" t="str">
        <f>Year!G15</f>
        <v/>
      </c>
      <c r="N27" s="8" t="str">
        <f>IF(ISERROR(MATCH(M27,event_dates,0)),"",INDEX(events,MATCH(M27,event_dates,0)))</f>
        <v/>
      </c>
    </row>
    <row r="28" spans="1:14" s="4" customFormat="1">
      <c r="A28" s="126" t="str">
        <f ca="1">IF(ISERROR(MATCH(A27,event_dates,0)+MATCH(A27,OFFSET(event_dates,MATCH(A27,event_dates,0),0,500,1),0)),"",INDEX(events,MATCH(A27,event_dates,0)+MATCH(A27,OFFSET(event_dates,MATCH(A27,event_dates,0),0,500,1),0)))</f>
        <v/>
      </c>
      <c r="B28" s="127"/>
      <c r="C28" s="126" t="str">
        <f ca="1">IF(ISERROR(MATCH(C27,event_dates,0)+MATCH(C27,OFFSET(event_dates,MATCH(C27,event_dates,0),0,500,1),0)),"",INDEX(events,MATCH(C27,event_dates,0)+MATCH(C27,OFFSET(event_dates,MATCH(C27,event_dates,0),0,500,1),0)))</f>
        <v/>
      </c>
      <c r="D28" s="127"/>
      <c r="E28" s="126" t="str">
        <f ca="1">IF(ISERROR(MATCH(E27,event_dates,0)+MATCH(E27,OFFSET(event_dates,MATCH(E27,event_dates,0),0,500,1),0)),"",INDEX(events,MATCH(E27,event_dates,0)+MATCH(E27,OFFSET(event_dates,MATCH(E27,event_dates,0),0,500,1),0)))</f>
        <v/>
      </c>
      <c r="F28" s="127"/>
      <c r="G28" s="126" t="str">
        <f ca="1">IF(ISERROR(MATCH(G27,event_dates,0)+MATCH(G27,OFFSET(event_dates,MATCH(G27,event_dates,0),0,500,1),0)),"",INDEX(events,MATCH(G27,event_dates,0)+MATCH(G27,OFFSET(event_dates,MATCH(G27,event_dates,0),0,500,1),0)))</f>
        <v/>
      </c>
      <c r="H28" s="127"/>
      <c r="I28" s="126" t="str">
        <f ca="1">IF(ISERROR(MATCH(I27,event_dates,0)+MATCH(I27,OFFSET(event_dates,MATCH(I27,event_dates,0),0,500,1),0)),"",INDEX(events,MATCH(I27,event_dates,0)+MATCH(I27,OFFSET(event_dates,MATCH(I27,event_dates,0),0,500,1),0)))</f>
        <v/>
      </c>
      <c r="J28" s="127"/>
      <c r="K28" s="126" t="str">
        <f ca="1">IF(ISERROR(MATCH(K27,event_dates,0)+MATCH(K27,OFFSET(event_dates,MATCH(K27,event_dates,0),0,500,1),0)),"",INDEX(events,MATCH(K27,event_dates,0)+MATCH(K27,OFFSET(event_dates,MATCH(K27,event_dates,0),0,500,1),0)))</f>
        <v/>
      </c>
      <c r="L28" s="127"/>
      <c r="M28" s="126" t="str">
        <f ca="1">IF(ISERROR(MATCH(M27,event_dates,0)+MATCH(M27,OFFSET(event_dates,MATCH(M27,event_dates,0),0,500,1),0)),"",INDEX(events,MATCH(M27,event_dates,0)+MATCH(M27,OFFSET(event_dates,MATCH(M27,event_dates,0),0,500,1),0)))</f>
        <v/>
      </c>
      <c r="N28" s="127"/>
    </row>
    <row r="29" spans="1:14" s="4" customFormat="1">
      <c r="A29" s="128"/>
      <c r="B29" s="127"/>
      <c r="C29" s="128"/>
      <c r="D29" s="127"/>
      <c r="E29" s="128"/>
      <c r="F29" s="127"/>
      <c r="G29" s="128"/>
      <c r="H29" s="127"/>
      <c r="I29" s="128"/>
      <c r="J29" s="127"/>
      <c r="K29" s="128"/>
      <c r="L29" s="127"/>
      <c r="M29" s="128"/>
      <c r="N29" s="127"/>
    </row>
    <row r="30" spans="1:14" s="4" customFormat="1">
      <c r="A30" s="128"/>
      <c r="B30" s="127"/>
      <c r="C30" s="128"/>
      <c r="D30" s="127"/>
      <c r="E30" s="128"/>
      <c r="F30" s="127"/>
      <c r="G30" s="128"/>
      <c r="H30" s="127"/>
      <c r="I30" s="128"/>
      <c r="J30" s="127"/>
      <c r="K30" s="128"/>
      <c r="L30" s="127"/>
      <c r="M30" s="128"/>
      <c r="N30" s="127"/>
    </row>
    <row r="31" spans="1:14" s="4" customFormat="1">
      <c r="A31" s="128" t="s">
        <v>21</v>
      </c>
      <c r="B31" s="127"/>
      <c r="C31" s="128" t="s">
        <v>21</v>
      </c>
      <c r="D31" s="127"/>
      <c r="E31" s="128" t="s">
        <v>21</v>
      </c>
      <c r="F31" s="127"/>
      <c r="G31" s="128" t="s">
        <v>21</v>
      </c>
      <c r="H31" s="127"/>
      <c r="I31" s="128" t="s">
        <v>21</v>
      </c>
      <c r="J31" s="127"/>
      <c r="K31" s="128" t="s">
        <v>21</v>
      </c>
      <c r="L31" s="127"/>
      <c r="M31" s="128" t="s">
        <v>21</v>
      </c>
      <c r="N31" s="127"/>
    </row>
    <row r="32" spans="1:14" s="5" customFormat="1">
      <c r="A32" s="131" t="s">
        <v>21</v>
      </c>
      <c r="B32" s="132"/>
      <c r="C32" s="131" t="s">
        <v>21</v>
      </c>
      <c r="D32" s="132"/>
      <c r="E32" s="131" t="s">
        <v>21</v>
      </c>
      <c r="F32" s="132"/>
      <c r="G32" s="131" t="s">
        <v>21</v>
      </c>
      <c r="H32" s="132"/>
      <c r="I32" s="131" t="s">
        <v>21</v>
      </c>
      <c r="J32" s="132"/>
      <c r="K32" s="131" t="s">
        <v>21</v>
      </c>
      <c r="L32" s="132"/>
      <c r="M32" s="131" t="s">
        <v>21</v>
      </c>
      <c r="N32" s="132"/>
    </row>
    <row r="33" spans="1:14" ht="17">
      <c r="A33" s="7" t="str">
        <f>Year!A16</f>
        <v/>
      </c>
      <c r="B33" s="8" t="str">
        <f>IF(ISERROR(MATCH(A33,event_dates,0)),"",INDEX(events,MATCH(A33,event_dates,0)))</f>
        <v/>
      </c>
      <c r="C33" s="7" t="str">
        <f>Year!B16</f>
        <v/>
      </c>
      <c r="D33" s="8" t="str">
        <f>IF(ISERROR(MATCH(C33,event_dates,0)),"",INDEX(events,MATCH(C33,event_dates,0)))</f>
        <v/>
      </c>
      <c r="E33" s="16" t="s">
        <v>23</v>
      </c>
      <c r="F33" s="2"/>
      <c r="G33" s="12"/>
      <c r="H33" s="12"/>
      <c r="I33" s="12"/>
      <c r="J33" s="12"/>
      <c r="K33" s="12"/>
      <c r="L33" s="12"/>
      <c r="M33" s="12"/>
      <c r="N33" s="17"/>
    </row>
    <row r="34" spans="1:14">
      <c r="A34" s="126" t="str">
        <f ca="1">IF(ISERROR(MATCH(A33,event_dates,0)+MATCH(A33,OFFSET(event_dates,MATCH(A33,event_dates,0),0,500,1),0)),"",INDEX(events,MATCH(A33,event_dates,0)+MATCH(A33,OFFSET(event_dates,MATCH(A33,event_dates,0),0,500,1),0)))</f>
        <v/>
      </c>
      <c r="B34" s="127"/>
      <c r="C34" s="126" t="str">
        <f ca="1">IF(ISERROR(MATCH(C33,event_dates,0)+MATCH(C33,OFFSET(event_dates,MATCH(C33,event_dates,0),0,500,1),0)),"",INDEX(events,MATCH(C33,event_dates,0)+MATCH(C33,OFFSET(event_dates,MATCH(C33,event_dates,0),0,500,1),0)))</f>
        <v/>
      </c>
      <c r="D34" s="127"/>
      <c r="E34" s="9"/>
      <c r="F34" s="6"/>
      <c r="G34" s="6"/>
      <c r="H34" s="6"/>
      <c r="I34" s="6"/>
      <c r="J34" s="6"/>
      <c r="K34" s="6"/>
      <c r="L34" s="6"/>
      <c r="M34" s="6"/>
      <c r="N34" s="10"/>
    </row>
    <row r="35" spans="1:14">
      <c r="A35" s="128"/>
      <c r="B35" s="127"/>
      <c r="C35" s="128"/>
      <c r="D35" s="127"/>
      <c r="E35" s="9"/>
      <c r="F35" s="6"/>
      <c r="G35" s="6"/>
      <c r="H35" s="6"/>
      <c r="I35" s="6"/>
      <c r="J35" s="6"/>
      <c r="K35" s="6"/>
      <c r="L35" s="6"/>
      <c r="M35" s="6"/>
      <c r="N35" s="10"/>
    </row>
    <row r="36" spans="1:14">
      <c r="A36" s="128"/>
      <c r="B36" s="127"/>
      <c r="C36" s="128"/>
      <c r="D36" s="127"/>
      <c r="E36" s="9"/>
      <c r="F36" s="6"/>
      <c r="G36" s="6"/>
      <c r="H36" s="6"/>
      <c r="I36" s="6"/>
      <c r="J36" s="6"/>
      <c r="K36" s="6"/>
      <c r="L36" s="6"/>
      <c r="M36" s="6"/>
      <c r="N36" s="10"/>
    </row>
    <row r="37" spans="1:14">
      <c r="A37" s="128" t="s">
        <v>21</v>
      </c>
      <c r="B37" s="127"/>
      <c r="C37" s="128" t="s">
        <v>21</v>
      </c>
      <c r="D37" s="127"/>
      <c r="E37" s="9"/>
      <c r="F37" s="6"/>
      <c r="G37" s="6"/>
      <c r="H37" s="6"/>
      <c r="I37" s="6"/>
      <c r="J37" s="6"/>
      <c r="K37" s="6"/>
      <c r="L37" s="6"/>
      <c r="M37" s="135" t="s">
        <v>32</v>
      </c>
      <c r="N37" s="136"/>
    </row>
    <row r="38" spans="1:14">
      <c r="A38" s="131" t="s">
        <v>21</v>
      </c>
      <c r="B38" s="132"/>
      <c r="C38" s="139" t="s">
        <v>17</v>
      </c>
      <c r="D38" s="140"/>
      <c r="E38" s="13"/>
      <c r="F38" s="11"/>
      <c r="G38" s="11"/>
      <c r="H38" s="11"/>
      <c r="I38" s="11"/>
      <c r="J38" s="11"/>
      <c r="K38" s="133" t="s">
        <v>27</v>
      </c>
      <c r="L38" s="133"/>
      <c r="M38" s="133"/>
      <c r="N38" s="134"/>
    </row>
  </sheetData>
  <mergeCells count="196">
    <mergeCell ref="K38:N38"/>
    <mergeCell ref="M37:N37"/>
    <mergeCell ref="H1:N1"/>
    <mergeCell ref="A1:G1"/>
    <mergeCell ref="A37:B37"/>
    <mergeCell ref="C37:D37"/>
    <mergeCell ref="I32:J32"/>
    <mergeCell ref="K32:L32"/>
    <mergeCell ref="M32:N32"/>
    <mergeCell ref="A34:B34"/>
    <mergeCell ref="C34:D34"/>
    <mergeCell ref="A32:B32"/>
    <mergeCell ref="A38:B38"/>
    <mergeCell ref="C38:D38"/>
    <mergeCell ref="A35:B35"/>
    <mergeCell ref="C35:D35"/>
    <mergeCell ref="A36:B36"/>
    <mergeCell ref="C36:D36"/>
    <mergeCell ref="C32:D32"/>
    <mergeCell ref="E32:F32"/>
    <mergeCell ref="G32:H32"/>
    <mergeCell ref="I30:J30"/>
    <mergeCell ref="C30:D30"/>
    <mergeCell ref="E30:F30"/>
    <mergeCell ref="G30:H30"/>
    <mergeCell ref="K30:L30"/>
    <mergeCell ref="M30:N30"/>
    <mergeCell ref="A31:B31"/>
    <mergeCell ref="C31:D31"/>
    <mergeCell ref="E31:F31"/>
    <mergeCell ref="G31:H31"/>
    <mergeCell ref="I31:J31"/>
    <mergeCell ref="K31:L31"/>
    <mergeCell ref="M31:N31"/>
    <mergeCell ref="A30:B30"/>
    <mergeCell ref="M28:N28"/>
    <mergeCell ref="A29:B29"/>
    <mergeCell ref="C29:D29"/>
    <mergeCell ref="E29:F29"/>
    <mergeCell ref="G29:H29"/>
    <mergeCell ref="I29:J29"/>
    <mergeCell ref="K29:L29"/>
    <mergeCell ref="M29:N29"/>
    <mergeCell ref="A28:B28"/>
    <mergeCell ref="C28:D28"/>
    <mergeCell ref="E28:F28"/>
    <mergeCell ref="G28:H28"/>
    <mergeCell ref="I28:J28"/>
    <mergeCell ref="K28:L28"/>
    <mergeCell ref="M25:N25"/>
    <mergeCell ref="A26:B26"/>
    <mergeCell ref="C26:D26"/>
    <mergeCell ref="E26:F26"/>
    <mergeCell ref="G26:H26"/>
    <mergeCell ref="I26:J26"/>
    <mergeCell ref="K26:L26"/>
    <mergeCell ref="M26:N26"/>
    <mergeCell ref="A25:B25"/>
    <mergeCell ref="C25:D25"/>
    <mergeCell ref="E25:F25"/>
    <mergeCell ref="G25:H25"/>
    <mergeCell ref="I25:J25"/>
    <mergeCell ref="K25:L25"/>
    <mergeCell ref="M23:N23"/>
    <mergeCell ref="A24:B24"/>
    <mergeCell ref="C24:D24"/>
    <mergeCell ref="E24:F24"/>
    <mergeCell ref="G24:H24"/>
    <mergeCell ref="I24:J24"/>
    <mergeCell ref="K24:L24"/>
    <mergeCell ref="M24:N24"/>
    <mergeCell ref="A23:B23"/>
    <mergeCell ref="C23:D23"/>
    <mergeCell ref="E23:F23"/>
    <mergeCell ref="G23:H23"/>
    <mergeCell ref="I23:J23"/>
    <mergeCell ref="K23:L23"/>
    <mergeCell ref="M20:N20"/>
    <mergeCell ref="A22:B22"/>
    <mergeCell ref="C22:D22"/>
    <mergeCell ref="E22:F22"/>
    <mergeCell ref="G22:H22"/>
    <mergeCell ref="I22:J22"/>
    <mergeCell ref="K22:L22"/>
    <mergeCell ref="M22:N22"/>
    <mergeCell ref="A20:B20"/>
    <mergeCell ref="C20:D20"/>
    <mergeCell ref="E20:F20"/>
    <mergeCell ref="G20:H20"/>
    <mergeCell ref="I20:J20"/>
    <mergeCell ref="K20:L20"/>
    <mergeCell ref="M18:N18"/>
    <mergeCell ref="A19:B19"/>
    <mergeCell ref="C19:D19"/>
    <mergeCell ref="E19:F19"/>
    <mergeCell ref="G19:H19"/>
    <mergeCell ref="I19:J19"/>
    <mergeCell ref="K19:L19"/>
    <mergeCell ref="M19:N19"/>
    <mergeCell ref="A18:B18"/>
    <mergeCell ref="C18:D18"/>
    <mergeCell ref="E18:F18"/>
    <mergeCell ref="G18:H18"/>
    <mergeCell ref="I18:J18"/>
    <mergeCell ref="K18:L18"/>
    <mergeCell ref="M16:N16"/>
    <mergeCell ref="A17:B17"/>
    <mergeCell ref="C17:D17"/>
    <mergeCell ref="E17:F17"/>
    <mergeCell ref="G17:H17"/>
    <mergeCell ref="I17:J17"/>
    <mergeCell ref="K17:L17"/>
    <mergeCell ref="M17:N17"/>
    <mergeCell ref="A16:B16"/>
    <mergeCell ref="C16:D16"/>
    <mergeCell ref="E16:F16"/>
    <mergeCell ref="G16:H16"/>
    <mergeCell ref="I16:J16"/>
    <mergeCell ref="K16:L16"/>
    <mergeCell ref="M13:N13"/>
    <mergeCell ref="A14:B14"/>
    <mergeCell ref="C14:D14"/>
    <mergeCell ref="E14:F14"/>
    <mergeCell ref="G14:H14"/>
    <mergeCell ref="I14:J14"/>
    <mergeCell ref="K14:L14"/>
    <mergeCell ref="M14:N14"/>
    <mergeCell ref="A13:B13"/>
    <mergeCell ref="C13:D13"/>
    <mergeCell ref="E13:F13"/>
    <mergeCell ref="G13:H13"/>
    <mergeCell ref="I13:J13"/>
    <mergeCell ref="K13:L13"/>
    <mergeCell ref="M11:N11"/>
    <mergeCell ref="A12:B12"/>
    <mergeCell ref="C12:D12"/>
    <mergeCell ref="E12:F12"/>
    <mergeCell ref="G12:H12"/>
    <mergeCell ref="I12:J12"/>
    <mergeCell ref="K12:L12"/>
    <mergeCell ref="M12:N12"/>
    <mergeCell ref="A11:B11"/>
    <mergeCell ref="C11:D11"/>
    <mergeCell ref="E11:F11"/>
    <mergeCell ref="G11:H11"/>
    <mergeCell ref="I11:J11"/>
    <mergeCell ref="K11:L11"/>
    <mergeCell ref="M8:N8"/>
    <mergeCell ref="A10:B10"/>
    <mergeCell ref="C10:D10"/>
    <mergeCell ref="E10:F10"/>
    <mergeCell ref="G10:H10"/>
    <mergeCell ref="I10:J10"/>
    <mergeCell ref="K10:L10"/>
    <mergeCell ref="M10:N10"/>
    <mergeCell ref="A8:B8"/>
    <mergeCell ref="C8:D8"/>
    <mergeCell ref="E8:F8"/>
    <mergeCell ref="G8:H8"/>
    <mergeCell ref="I8:J8"/>
    <mergeCell ref="K8:L8"/>
    <mergeCell ref="M6:N6"/>
    <mergeCell ref="A7:B7"/>
    <mergeCell ref="C7:D7"/>
    <mergeCell ref="E7:F7"/>
    <mergeCell ref="G7:H7"/>
    <mergeCell ref="I7:J7"/>
    <mergeCell ref="C4:D4"/>
    <mergeCell ref="K7:L7"/>
    <mergeCell ref="M7:N7"/>
    <mergeCell ref="A6:B6"/>
    <mergeCell ref="C6:D6"/>
    <mergeCell ref="E6:F6"/>
    <mergeCell ref="G6:H6"/>
    <mergeCell ref="I6:J6"/>
    <mergeCell ref="K6:L6"/>
    <mergeCell ref="K2:L2"/>
    <mergeCell ref="M4:N4"/>
    <mergeCell ref="A5:B5"/>
    <mergeCell ref="C5:D5"/>
    <mergeCell ref="E5:F5"/>
    <mergeCell ref="G5:H5"/>
    <mergeCell ref="I5:J5"/>
    <mergeCell ref="K5:L5"/>
    <mergeCell ref="M5:N5"/>
    <mergeCell ref="A4:B4"/>
    <mergeCell ref="M2:N2"/>
    <mergeCell ref="A2:B2"/>
    <mergeCell ref="C2:D2"/>
    <mergeCell ref="E2:F2"/>
    <mergeCell ref="G2:H2"/>
    <mergeCell ref="E4:F4"/>
    <mergeCell ref="G4:H4"/>
    <mergeCell ref="I4:J4"/>
    <mergeCell ref="K4:L4"/>
    <mergeCell ref="I2:J2"/>
  </mergeCells>
  <phoneticPr fontId="0" type="noConversion"/>
  <hyperlinks>
    <hyperlink ref="K38" r:id="rId1"/>
    <hyperlink ref="K38:N38" r:id="rId2" tooltip="More Calendars by Vertex42.com" display="http://www.vertex42.com/calendars/"/>
  </hyperlinks>
  <printOptions horizontalCentered="1" verticalCentered="1"/>
  <pageMargins left="0.5" right="0.5" top="0.25" bottom="0.25" header="0.25" footer="0.25"/>
  <pageSetup scale="95" orientation="landscape"/>
  <ignoredErrors>
    <ignoredError sqref="C6:C38 C3:C4 D6:D38 D3:D4 E3:L38 N3:N38 M3:M36 M38" formula="1"/>
  </ignoredError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pageSetUpPr fitToPage="1"/>
  </sheetPr>
  <dimension ref="A1:N38"/>
  <sheetViews>
    <sheetView showGridLines="0" workbookViewId="0">
      <selection sqref="A1:G1"/>
    </sheetView>
  </sheetViews>
  <sheetFormatPr baseColWidth="10" defaultColWidth="8.83203125" defaultRowHeight="12" x14ac:dyDescent="0"/>
  <cols>
    <col min="1" max="1" width="4.1640625" customWidth="1"/>
    <col min="2" max="2" width="13.6640625" customWidth="1"/>
    <col min="3" max="3" width="4.1640625" customWidth="1"/>
    <col min="4" max="4" width="13.6640625" customWidth="1"/>
    <col min="5" max="5" width="4.1640625" customWidth="1"/>
    <col min="6" max="6" width="13.6640625" customWidth="1"/>
    <col min="7" max="7" width="4.1640625" customWidth="1"/>
    <col min="8" max="8" width="13.6640625" customWidth="1"/>
    <col min="9" max="9" width="4.1640625" customWidth="1"/>
    <col min="10" max="10" width="13.6640625" customWidth="1"/>
    <col min="11" max="11" width="4.1640625" customWidth="1"/>
    <col min="12" max="12" width="13.6640625" customWidth="1"/>
    <col min="13" max="13" width="4.1640625" customWidth="1"/>
    <col min="14" max="14" width="13.6640625" customWidth="1"/>
  </cols>
  <sheetData>
    <row r="1" spans="1:14" s="4" customFormat="1" ht="50" customHeight="1">
      <c r="A1" s="138" t="str">
        <f>IF(Year!$Q$4="","",Year!$Q$4)</f>
        <v>Brandon-Evansville Public School</v>
      </c>
      <c r="B1" s="138"/>
      <c r="C1" s="138"/>
      <c r="D1" s="138"/>
      <c r="E1" s="138"/>
      <c r="F1" s="138"/>
      <c r="G1" s="138"/>
      <c r="H1" s="141">
        <f>Year!I9</f>
        <v>42217</v>
      </c>
      <c r="I1" s="141"/>
      <c r="J1" s="141"/>
      <c r="K1" s="141"/>
      <c r="L1" s="141"/>
      <c r="M1" s="141"/>
      <c r="N1" s="141"/>
    </row>
    <row r="2" spans="1:14" s="4" customFormat="1" ht="15">
      <c r="A2" s="130" t="str">
        <f>'1'!A2:B2</f>
        <v>Sunday</v>
      </c>
      <c r="B2" s="125"/>
      <c r="C2" s="125" t="str">
        <f>'1'!C2:D2</f>
        <v>Monday</v>
      </c>
      <c r="D2" s="125"/>
      <c r="E2" s="125" t="str">
        <f>'1'!E2:F2</f>
        <v>Tuesday</v>
      </c>
      <c r="F2" s="125"/>
      <c r="G2" s="125" t="str">
        <f>'1'!G2:H2</f>
        <v>Wednesday</v>
      </c>
      <c r="H2" s="125"/>
      <c r="I2" s="125" t="str">
        <f>'1'!I2:J2</f>
        <v>Thursday</v>
      </c>
      <c r="J2" s="125"/>
      <c r="K2" s="125" t="str">
        <f>'1'!K2:L2</f>
        <v>Friday</v>
      </c>
      <c r="L2" s="125"/>
      <c r="M2" s="125" t="str">
        <f>'1'!M2:N2</f>
        <v>Saturday</v>
      </c>
      <c r="N2" s="129"/>
    </row>
    <row r="3" spans="1:14" s="4" customFormat="1" ht="17">
      <c r="A3" s="15" t="str">
        <f>Year!I11</f>
        <v/>
      </c>
      <c r="B3" s="8" t="str">
        <f>IF(ISERROR(MATCH(A3,event_dates,0)),"",INDEX(events,MATCH(A3,event_dates,0)))</f>
        <v/>
      </c>
      <c r="C3" s="15" t="str">
        <f>Year!J11</f>
        <v/>
      </c>
      <c r="D3" s="8" t="str">
        <f>IF(ISERROR(MATCH(C3,event_dates,0)),"",INDEX(events,MATCH(C3,event_dates,0)))</f>
        <v/>
      </c>
      <c r="E3" s="15" t="str">
        <f>Year!K11</f>
        <v/>
      </c>
      <c r="F3" s="8" t="str">
        <f>IF(ISERROR(MATCH(E3,event_dates,0)),"",INDEX(events,MATCH(E3,event_dates,0)))</f>
        <v/>
      </c>
      <c r="G3" s="15" t="str">
        <f>Year!L11</f>
        <v/>
      </c>
      <c r="H3" s="8" t="str">
        <f>IF(ISERROR(MATCH(G3,event_dates,0)),"",INDEX(events,MATCH(G3,event_dates,0)))</f>
        <v/>
      </c>
      <c r="I3" s="15" t="str">
        <f>Year!M11</f>
        <v/>
      </c>
      <c r="J3" s="8" t="str">
        <f>IF(ISERROR(MATCH(I3,event_dates,0)),"",INDEX(events,MATCH(I3,event_dates,0)))</f>
        <v/>
      </c>
      <c r="K3" s="15" t="str">
        <f>Year!N11</f>
        <v/>
      </c>
      <c r="L3" s="8" t="str">
        <f>IF(ISERROR(MATCH(K3,event_dates,0)),"",INDEX(events,MATCH(K3,event_dates,0)))</f>
        <v/>
      </c>
      <c r="M3" s="15">
        <f>Year!O11</f>
        <v>42217</v>
      </c>
      <c r="N3" s="8" t="str">
        <f>IF(ISERROR(MATCH(M3,event_dates,0)),"",INDEX(events,MATCH(M3,event_dates,0)))</f>
        <v/>
      </c>
    </row>
    <row r="4" spans="1:14" s="4" customFormat="1">
      <c r="A4" s="126" t="str">
        <f ca="1">IF(ISERROR(MATCH(A3,event_dates,0)+MATCH(A3,OFFSET(event_dates,MATCH(A3,event_dates,0),0,500,1),0)),"",INDEX(events,MATCH(A3,event_dates,0)+MATCH(A3,OFFSET(event_dates,MATCH(A3,event_dates,0),0,500,1),0)))</f>
        <v/>
      </c>
      <c r="B4" s="127"/>
      <c r="C4" s="126" t="str">
        <f ca="1">IF(ISERROR(MATCH(C3,event_dates,0)+MATCH(C3,OFFSET(event_dates,MATCH(C3,event_dates,0),0,500,1),0)),"",INDEX(events,MATCH(C3,event_dates,0)+MATCH(C3,OFFSET(event_dates,MATCH(C3,event_dates,0),0,500,1),0)))</f>
        <v/>
      </c>
      <c r="D4" s="127"/>
      <c r="E4" s="126" t="str">
        <f ca="1">IF(ISERROR(MATCH(E3,event_dates,0)+MATCH(E3,OFFSET(event_dates,MATCH(E3,event_dates,0),0,500,1),0)),"",INDEX(events,MATCH(E3,event_dates,0)+MATCH(E3,OFFSET(event_dates,MATCH(E3,event_dates,0),0,500,1),0)))</f>
        <v/>
      </c>
      <c r="F4" s="127"/>
      <c r="G4" s="126" t="str">
        <f ca="1">IF(ISERROR(MATCH(G3,event_dates,0)+MATCH(G3,OFFSET(event_dates,MATCH(G3,event_dates,0),0,500,1),0)),"",INDEX(events,MATCH(G3,event_dates,0)+MATCH(G3,OFFSET(event_dates,MATCH(G3,event_dates,0),0,500,1),0)))</f>
        <v/>
      </c>
      <c r="H4" s="127"/>
      <c r="I4" s="126" t="str">
        <f ca="1">IF(ISERROR(MATCH(I3,event_dates,0)+MATCH(I3,OFFSET(event_dates,MATCH(I3,event_dates,0),0,500,1),0)),"",INDEX(events,MATCH(I3,event_dates,0)+MATCH(I3,OFFSET(event_dates,MATCH(I3,event_dates,0),0,500,1),0)))</f>
        <v/>
      </c>
      <c r="J4" s="127"/>
      <c r="K4" s="126" t="str">
        <f ca="1">IF(ISERROR(MATCH(K3,event_dates,0)+MATCH(K3,OFFSET(event_dates,MATCH(K3,event_dates,0),0,500,1),0)),"",INDEX(events,MATCH(K3,event_dates,0)+MATCH(K3,OFFSET(event_dates,MATCH(K3,event_dates,0),0,500,1),0)))</f>
        <v/>
      </c>
      <c r="L4" s="127"/>
      <c r="M4" s="126" t="str">
        <f ca="1">IF(ISERROR(MATCH(M3,event_dates,0)+MATCH(M3,OFFSET(event_dates,MATCH(M3,event_dates,0),0,500,1),0)),"",INDEX(events,MATCH(M3,event_dates,0)+MATCH(M3,OFFSET(event_dates,MATCH(M3,event_dates,0),0,500,1),0)))</f>
        <v/>
      </c>
      <c r="N4" s="127"/>
    </row>
    <row r="5" spans="1:14" s="4" customFormat="1">
      <c r="A5" s="128"/>
      <c r="B5" s="127"/>
      <c r="C5" s="128"/>
      <c r="D5" s="127"/>
      <c r="E5" s="128"/>
      <c r="F5" s="127"/>
      <c r="G5" s="128"/>
      <c r="H5" s="127"/>
      <c r="I5" s="128"/>
      <c r="J5" s="127"/>
      <c r="K5" s="128"/>
      <c r="L5" s="127"/>
      <c r="M5" s="128"/>
      <c r="N5" s="127"/>
    </row>
    <row r="6" spans="1:14" s="4" customFormat="1">
      <c r="A6" s="128"/>
      <c r="B6" s="127"/>
      <c r="C6" s="128"/>
      <c r="D6" s="127"/>
      <c r="E6" s="128"/>
      <c r="F6" s="127"/>
      <c r="G6" s="128"/>
      <c r="H6" s="127"/>
      <c r="I6" s="128"/>
      <c r="J6" s="127"/>
      <c r="K6" s="128"/>
      <c r="L6" s="127"/>
      <c r="M6" s="128"/>
      <c r="N6" s="127"/>
    </row>
    <row r="7" spans="1:14" s="4" customFormat="1">
      <c r="A7" s="128" t="s">
        <v>21</v>
      </c>
      <c r="B7" s="127"/>
      <c r="C7" s="128" t="s">
        <v>21</v>
      </c>
      <c r="D7" s="127"/>
      <c r="E7" s="128" t="s">
        <v>21</v>
      </c>
      <c r="F7" s="127"/>
      <c r="G7" s="128" t="s">
        <v>21</v>
      </c>
      <c r="H7" s="127"/>
      <c r="I7" s="128" t="s">
        <v>21</v>
      </c>
      <c r="J7" s="127"/>
      <c r="K7" s="128" t="s">
        <v>21</v>
      </c>
      <c r="L7" s="127"/>
      <c r="M7" s="128" t="s">
        <v>21</v>
      </c>
      <c r="N7" s="127"/>
    </row>
    <row r="8" spans="1:14" s="5" customFormat="1">
      <c r="A8" s="131" t="s">
        <v>21</v>
      </c>
      <c r="B8" s="132"/>
      <c r="C8" s="131" t="s">
        <v>21</v>
      </c>
      <c r="D8" s="132"/>
      <c r="E8" s="131" t="s">
        <v>21</v>
      </c>
      <c r="F8" s="132"/>
      <c r="G8" s="131" t="s">
        <v>21</v>
      </c>
      <c r="H8" s="132"/>
      <c r="I8" s="131" t="s">
        <v>21</v>
      </c>
      <c r="J8" s="132"/>
      <c r="K8" s="131" t="s">
        <v>21</v>
      </c>
      <c r="L8" s="132"/>
      <c r="M8" s="131" t="s">
        <v>21</v>
      </c>
      <c r="N8" s="132"/>
    </row>
    <row r="9" spans="1:14" s="4" customFormat="1" ht="17">
      <c r="A9" s="15">
        <f>Year!I12</f>
        <v>42218</v>
      </c>
      <c r="B9" s="8" t="str">
        <f>IF(ISERROR(MATCH(A9,event_dates,0)),"",INDEX(events,MATCH(A9,event_dates,0)))</f>
        <v/>
      </c>
      <c r="C9" s="15">
        <f>Year!J12</f>
        <v>42219</v>
      </c>
      <c r="D9" s="8" t="str">
        <f>IF(ISERROR(MATCH(C9,event_dates,0)),"",INDEX(events,MATCH(C9,event_dates,0)))</f>
        <v/>
      </c>
      <c r="E9" s="15">
        <f>Year!K12</f>
        <v>42220</v>
      </c>
      <c r="F9" s="8" t="str">
        <f>IF(ISERROR(MATCH(E9,event_dates,0)),"",INDEX(events,MATCH(E9,event_dates,0)))</f>
        <v/>
      </c>
      <c r="G9" s="15">
        <f>Year!L12</f>
        <v>42221</v>
      </c>
      <c r="H9" s="8" t="str">
        <f>IF(ISERROR(MATCH(G9,event_dates,0)),"",INDEX(events,MATCH(G9,event_dates,0)))</f>
        <v/>
      </c>
      <c r="I9" s="15">
        <f>Year!M12</f>
        <v>42222</v>
      </c>
      <c r="J9" s="8" t="str">
        <f>IF(ISERROR(MATCH(I9,event_dates,0)),"",INDEX(events,MATCH(I9,event_dates,0)))</f>
        <v/>
      </c>
      <c r="K9" s="15">
        <f>Year!N12</f>
        <v>42223</v>
      </c>
      <c r="L9" s="8" t="str">
        <f>IF(ISERROR(MATCH(K9,event_dates,0)),"",INDEX(events,MATCH(K9,event_dates,0)))</f>
        <v/>
      </c>
      <c r="M9" s="15">
        <f>Year!O12</f>
        <v>42224</v>
      </c>
      <c r="N9" s="8" t="str">
        <f>IF(ISERROR(MATCH(M9,event_dates,0)),"",INDEX(events,MATCH(M9,event_dates,0)))</f>
        <v/>
      </c>
    </row>
    <row r="10" spans="1:14" s="4" customFormat="1">
      <c r="A10" s="126" t="str">
        <f ca="1">IF(ISERROR(MATCH(A9,event_dates,0)+MATCH(A9,OFFSET(event_dates,MATCH(A9,event_dates,0),0,500,1),0)),"",INDEX(events,MATCH(A9,event_dates,0)+MATCH(A9,OFFSET(event_dates,MATCH(A9,event_dates,0),0,500,1),0)))</f>
        <v/>
      </c>
      <c r="B10" s="127"/>
      <c r="C10" s="126" t="str">
        <f ca="1">IF(ISERROR(MATCH(C9,event_dates,0)+MATCH(C9,OFFSET(event_dates,MATCH(C9,event_dates,0),0,500,1),0)),"",INDEX(events,MATCH(C9,event_dates,0)+MATCH(C9,OFFSET(event_dates,MATCH(C9,event_dates,0),0,500,1),0)))</f>
        <v/>
      </c>
      <c r="D10" s="127"/>
      <c r="E10" s="126" t="str">
        <f ca="1">IF(ISERROR(MATCH(E9,event_dates,0)+MATCH(E9,OFFSET(event_dates,MATCH(E9,event_dates,0),0,500,1),0)),"",INDEX(events,MATCH(E9,event_dates,0)+MATCH(E9,OFFSET(event_dates,MATCH(E9,event_dates,0),0,500,1),0)))</f>
        <v/>
      </c>
      <c r="F10" s="127"/>
      <c r="G10" s="126" t="str">
        <f ca="1">IF(ISERROR(MATCH(G9,event_dates,0)+MATCH(G9,OFFSET(event_dates,MATCH(G9,event_dates,0),0,500,1),0)),"",INDEX(events,MATCH(G9,event_dates,0)+MATCH(G9,OFFSET(event_dates,MATCH(G9,event_dates,0),0,500,1),0)))</f>
        <v/>
      </c>
      <c r="H10" s="127"/>
      <c r="I10" s="126" t="str">
        <f ca="1">IF(ISERROR(MATCH(I9,event_dates,0)+MATCH(I9,OFFSET(event_dates,MATCH(I9,event_dates,0),0,500,1),0)),"",INDEX(events,MATCH(I9,event_dates,0)+MATCH(I9,OFFSET(event_dates,MATCH(I9,event_dates,0),0,500,1),0)))</f>
        <v/>
      </c>
      <c r="J10" s="127"/>
      <c r="K10" s="126" t="str">
        <f ca="1">IF(ISERROR(MATCH(K9,event_dates,0)+MATCH(K9,OFFSET(event_dates,MATCH(K9,event_dates,0),0,500,1),0)),"",INDEX(events,MATCH(K9,event_dates,0)+MATCH(K9,OFFSET(event_dates,MATCH(K9,event_dates,0),0,500,1),0)))</f>
        <v/>
      </c>
      <c r="L10" s="127"/>
      <c r="M10" s="126" t="str">
        <f ca="1">IF(ISERROR(MATCH(M9,event_dates,0)+MATCH(M9,OFFSET(event_dates,MATCH(M9,event_dates,0),0,500,1),0)),"",INDEX(events,MATCH(M9,event_dates,0)+MATCH(M9,OFFSET(event_dates,MATCH(M9,event_dates,0),0,500,1),0)))</f>
        <v/>
      </c>
      <c r="N10" s="127"/>
    </row>
    <row r="11" spans="1:14" s="4" customFormat="1">
      <c r="A11" s="128"/>
      <c r="B11" s="127"/>
      <c r="C11" s="128"/>
      <c r="D11" s="127"/>
      <c r="E11" s="128"/>
      <c r="F11" s="127"/>
      <c r="G11" s="128"/>
      <c r="H11" s="127"/>
      <c r="I11" s="128"/>
      <c r="J11" s="127"/>
      <c r="K11" s="128"/>
      <c r="L11" s="127"/>
      <c r="M11" s="128"/>
      <c r="N11" s="127"/>
    </row>
    <row r="12" spans="1:14" s="4" customFormat="1">
      <c r="A12" s="128"/>
      <c r="B12" s="127"/>
      <c r="C12" s="128"/>
      <c r="D12" s="127"/>
      <c r="E12" s="128"/>
      <c r="F12" s="127"/>
      <c r="G12" s="128"/>
      <c r="H12" s="127"/>
      <c r="I12" s="128"/>
      <c r="J12" s="127"/>
      <c r="K12" s="128"/>
      <c r="L12" s="127"/>
      <c r="M12" s="128"/>
      <c r="N12" s="127"/>
    </row>
    <row r="13" spans="1:14" s="4" customFormat="1">
      <c r="A13" s="128" t="s">
        <v>21</v>
      </c>
      <c r="B13" s="127"/>
      <c r="C13" s="128" t="s">
        <v>21</v>
      </c>
      <c r="D13" s="127"/>
      <c r="E13" s="128" t="s">
        <v>21</v>
      </c>
      <c r="F13" s="127"/>
      <c r="G13" s="128" t="s">
        <v>21</v>
      </c>
      <c r="H13" s="127"/>
      <c r="I13" s="128" t="s">
        <v>21</v>
      </c>
      <c r="J13" s="127"/>
      <c r="K13" s="128" t="s">
        <v>21</v>
      </c>
      <c r="L13" s="127"/>
      <c r="M13" s="128" t="s">
        <v>21</v>
      </c>
      <c r="N13" s="127"/>
    </row>
    <row r="14" spans="1:14" s="5" customFormat="1">
      <c r="A14" s="131" t="s">
        <v>21</v>
      </c>
      <c r="B14" s="132"/>
      <c r="C14" s="131" t="s">
        <v>21</v>
      </c>
      <c r="D14" s="132"/>
      <c r="E14" s="131" t="s">
        <v>21</v>
      </c>
      <c r="F14" s="132"/>
      <c r="G14" s="131" t="s">
        <v>21</v>
      </c>
      <c r="H14" s="132"/>
      <c r="I14" s="131" t="s">
        <v>21</v>
      </c>
      <c r="J14" s="132"/>
      <c r="K14" s="131" t="s">
        <v>21</v>
      </c>
      <c r="L14" s="132"/>
      <c r="M14" s="131" t="s">
        <v>21</v>
      </c>
      <c r="N14" s="132"/>
    </row>
    <row r="15" spans="1:14" s="4" customFormat="1" ht="17">
      <c r="A15" s="15">
        <f>Year!I13</f>
        <v>42225</v>
      </c>
      <c r="B15" s="8" t="str">
        <f>IF(ISERROR(MATCH(A15,event_dates,0)),"",INDEX(events,MATCH(A15,event_dates,0)))</f>
        <v/>
      </c>
      <c r="C15" s="15">
        <f>Year!J13</f>
        <v>42226</v>
      </c>
      <c r="D15" s="8" t="str">
        <f>IF(ISERROR(MATCH(C15,event_dates,0)),"",INDEX(events,MATCH(C15,event_dates,0)))</f>
        <v/>
      </c>
      <c r="E15" s="15">
        <f>Year!K13</f>
        <v>42227</v>
      </c>
      <c r="F15" s="8" t="str">
        <f>IF(ISERROR(MATCH(E15,event_dates,0)),"",INDEX(events,MATCH(E15,event_dates,0)))</f>
        <v/>
      </c>
      <c r="G15" s="15">
        <f>Year!L13</f>
        <v>42228</v>
      </c>
      <c r="H15" s="8" t="str">
        <f>IF(ISERROR(MATCH(G15,event_dates,0)),"",INDEX(events,MATCH(G15,event_dates,0)))</f>
        <v/>
      </c>
      <c r="I15" s="15">
        <f>Year!M13</f>
        <v>42229</v>
      </c>
      <c r="J15" s="8" t="str">
        <f>IF(ISERROR(MATCH(I15,event_dates,0)),"",INDEX(events,MATCH(I15,event_dates,0)))</f>
        <v/>
      </c>
      <c r="K15" s="15">
        <f>Year!N13</f>
        <v>42230</v>
      </c>
      <c r="L15" s="8" t="str">
        <f>IF(ISERROR(MATCH(K15,event_dates,0)),"",INDEX(events,MATCH(K15,event_dates,0)))</f>
        <v/>
      </c>
      <c r="M15" s="15">
        <f>Year!O13</f>
        <v>42231</v>
      </c>
      <c r="N15" s="8" t="str">
        <f>IF(ISERROR(MATCH(M15,event_dates,0)),"",INDEX(events,MATCH(M15,event_dates,0)))</f>
        <v/>
      </c>
    </row>
    <row r="16" spans="1:14" s="4" customFormat="1">
      <c r="A16" s="126" t="str">
        <f ca="1">IF(ISERROR(MATCH(A15,event_dates,0)+MATCH(A15,OFFSET(event_dates,MATCH(A15,event_dates,0),0,500,1),0)),"",INDEX(events,MATCH(A15,event_dates,0)+MATCH(A15,OFFSET(event_dates,MATCH(A15,event_dates,0),0,500,1),0)))</f>
        <v/>
      </c>
      <c r="B16" s="127"/>
      <c r="C16" s="126" t="str">
        <f ca="1">IF(ISERROR(MATCH(C15,event_dates,0)+MATCH(C15,OFFSET(event_dates,MATCH(C15,event_dates,0),0,500,1),0)),"",INDEX(events,MATCH(C15,event_dates,0)+MATCH(C15,OFFSET(event_dates,MATCH(C15,event_dates,0),0,500,1),0)))</f>
        <v/>
      </c>
      <c r="D16" s="127"/>
      <c r="E16" s="126" t="str">
        <f ca="1">IF(ISERROR(MATCH(E15,event_dates,0)+MATCH(E15,OFFSET(event_dates,MATCH(E15,event_dates,0),0,500,1),0)),"",INDEX(events,MATCH(E15,event_dates,0)+MATCH(E15,OFFSET(event_dates,MATCH(E15,event_dates,0),0,500,1),0)))</f>
        <v/>
      </c>
      <c r="F16" s="127"/>
      <c r="G16" s="126" t="str">
        <f ca="1">IF(ISERROR(MATCH(G15,event_dates,0)+MATCH(G15,OFFSET(event_dates,MATCH(G15,event_dates,0),0,500,1),0)),"",INDEX(events,MATCH(G15,event_dates,0)+MATCH(G15,OFFSET(event_dates,MATCH(G15,event_dates,0),0,500,1),0)))</f>
        <v/>
      </c>
      <c r="H16" s="127"/>
      <c r="I16" s="126" t="str">
        <f ca="1">IF(ISERROR(MATCH(I15,event_dates,0)+MATCH(I15,OFFSET(event_dates,MATCH(I15,event_dates,0),0,500,1),0)),"",INDEX(events,MATCH(I15,event_dates,0)+MATCH(I15,OFFSET(event_dates,MATCH(I15,event_dates,0),0,500,1),0)))</f>
        <v/>
      </c>
      <c r="J16" s="127"/>
      <c r="K16" s="126" t="str">
        <f ca="1">IF(ISERROR(MATCH(K15,event_dates,0)+MATCH(K15,OFFSET(event_dates,MATCH(K15,event_dates,0),0,500,1),0)),"",INDEX(events,MATCH(K15,event_dates,0)+MATCH(K15,OFFSET(event_dates,MATCH(K15,event_dates,0),0,500,1),0)))</f>
        <v/>
      </c>
      <c r="L16" s="127"/>
      <c r="M16" s="126" t="str">
        <f ca="1">IF(ISERROR(MATCH(M15,event_dates,0)+MATCH(M15,OFFSET(event_dates,MATCH(M15,event_dates,0),0,500,1),0)),"",INDEX(events,MATCH(M15,event_dates,0)+MATCH(M15,OFFSET(event_dates,MATCH(M15,event_dates,0),0,500,1),0)))</f>
        <v/>
      </c>
      <c r="N16" s="127"/>
    </row>
    <row r="17" spans="1:14" s="4" customFormat="1">
      <c r="A17" s="128"/>
      <c r="B17" s="127"/>
      <c r="C17" s="128"/>
      <c r="D17" s="127"/>
      <c r="E17" s="128"/>
      <c r="F17" s="127"/>
      <c r="G17" s="128"/>
      <c r="H17" s="127"/>
      <c r="I17" s="128"/>
      <c r="J17" s="127"/>
      <c r="K17" s="128"/>
      <c r="L17" s="127"/>
      <c r="M17" s="128"/>
      <c r="N17" s="127"/>
    </row>
    <row r="18" spans="1:14" s="4" customFormat="1">
      <c r="A18" s="128"/>
      <c r="B18" s="127"/>
      <c r="C18" s="128"/>
      <c r="D18" s="127"/>
      <c r="E18" s="128"/>
      <c r="F18" s="127"/>
      <c r="G18" s="128"/>
      <c r="H18" s="127"/>
      <c r="I18" s="128"/>
      <c r="J18" s="127"/>
      <c r="K18" s="128"/>
      <c r="L18" s="127"/>
      <c r="M18" s="128"/>
      <c r="N18" s="127"/>
    </row>
    <row r="19" spans="1:14" s="4" customFormat="1">
      <c r="A19" s="128" t="s">
        <v>21</v>
      </c>
      <c r="B19" s="127"/>
      <c r="C19" s="128" t="s">
        <v>21</v>
      </c>
      <c r="D19" s="127"/>
      <c r="E19" s="128" t="s">
        <v>21</v>
      </c>
      <c r="F19" s="127"/>
      <c r="G19" s="128" t="s">
        <v>21</v>
      </c>
      <c r="H19" s="127"/>
      <c r="I19" s="128" t="s">
        <v>21</v>
      </c>
      <c r="J19" s="127"/>
      <c r="K19" s="128" t="s">
        <v>21</v>
      </c>
      <c r="L19" s="127"/>
      <c r="M19" s="128" t="s">
        <v>21</v>
      </c>
      <c r="N19" s="127"/>
    </row>
    <row r="20" spans="1:14" s="5" customFormat="1">
      <c r="A20" s="131" t="s">
        <v>21</v>
      </c>
      <c r="B20" s="132"/>
      <c r="C20" s="131" t="s">
        <v>21</v>
      </c>
      <c r="D20" s="132"/>
      <c r="E20" s="131" t="s">
        <v>21</v>
      </c>
      <c r="F20" s="132"/>
      <c r="G20" s="131" t="s">
        <v>21</v>
      </c>
      <c r="H20" s="132"/>
      <c r="I20" s="131" t="s">
        <v>21</v>
      </c>
      <c r="J20" s="132"/>
      <c r="K20" s="131" t="s">
        <v>21</v>
      </c>
      <c r="L20" s="132"/>
      <c r="M20" s="131" t="s">
        <v>21</v>
      </c>
      <c r="N20" s="132"/>
    </row>
    <row r="21" spans="1:14" s="4" customFormat="1" ht="17">
      <c r="A21" s="15">
        <f>Year!I14</f>
        <v>42232</v>
      </c>
      <c r="B21" s="8" t="str">
        <f>IF(ISERROR(MATCH(A21,event_dates,0)),"",INDEX(events,MATCH(A21,event_dates,0)))</f>
        <v/>
      </c>
      <c r="C21" s="15">
        <f>Year!J14</f>
        <v>42233</v>
      </c>
      <c r="D21" s="8" t="str">
        <f>IF(ISERROR(MATCH(C21,event_dates,0)),"",INDEX(events,MATCH(C21,event_dates,0)))</f>
        <v/>
      </c>
      <c r="E21" s="15">
        <f>Year!K14</f>
        <v>42234</v>
      </c>
      <c r="F21" s="8" t="str">
        <f>IF(ISERROR(MATCH(E21,event_dates,0)),"",INDEX(events,MATCH(E21,event_dates,0)))</f>
        <v/>
      </c>
      <c r="G21" s="15">
        <f>Year!L14</f>
        <v>42235</v>
      </c>
      <c r="H21" s="8" t="str">
        <f>IF(ISERROR(MATCH(G21,event_dates,0)),"",INDEX(events,MATCH(G21,event_dates,0)))</f>
        <v/>
      </c>
      <c r="I21" s="15">
        <f>Year!M14</f>
        <v>42236</v>
      </c>
      <c r="J21" s="8" t="str">
        <f>IF(ISERROR(MATCH(I21,event_dates,0)),"",INDEX(events,MATCH(I21,event_dates,0)))</f>
        <v/>
      </c>
      <c r="K21" s="15">
        <f>Year!N14</f>
        <v>42237</v>
      </c>
      <c r="L21" s="8" t="str">
        <f>IF(ISERROR(MATCH(K21,event_dates,0)),"",INDEX(events,MATCH(K21,event_dates,0)))</f>
        <v/>
      </c>
      <c r="M21" s="15">
        <f>Year!O14</f>
        <v>42238</v>
      </c>
      <c r="N21" s="8" t="str">
        <f>IF(ISERROR(MATCH(M21,event_dates,0)),"",INDEX(events,MATCH(M21,event_dates,0)))</f>
        <v/>
      </c>
    </row>
    <row r="22" spans="1:14" s="4" customFormat="1">
      <c r="A22" s="126" t="str">
        <f ca="1">IF(ISERROR(MATCH(A21,event_dates,0)+MATCH(A21,OFFSET(event_dates,MATCH(A21,event_dates,0),0,500,1),0)),"",INDEX(events,MATCH(A21,event_dates,0)+MATCH(A21,OFFSET(event_dates,MATCH(A21,event_dates,0),0,500,1),0)))</f>
        <v/>
      </c>
      <c r="B22" s="127"/>
      <c r="C22" s="126" t="str">
        <f ca="1">IF(ISERROR(MATCH(C21,event_dates,0)+MATCH(C21,OFFSET(event_dates,MATCH(C21,event_dates,0),0,500,1),0)),"",INDEX(events,MATCH(C21,event_dates,0)+MATCH(C21,OFFSET(event_dates,MATCH(C21,event_dates,0),0,500,1),0)))</f>
        <v/>
      </c>
      <c r="D22" s="127"/>
      <c r="E22" s="126" t="str">
        <f ca="1">IF(ISERROR(MATCH(E21,event_dates,0)+MATCH(E21,OFFSET(event_dates,MATCH(E21,event_dates,0),0,500,1),0)),"",INDEX(events,MATCH(E21,event_dates,0)+MATCH(E21,OFFSET(event_dates,MATCH(E21,event_dates,0),0,500,1),0)))</f>
        <v/>
      </c>
      <c r="F22" s="127"/>
      <c r="G22" s="126" t="str">
        <f ca="1">IF(ISERROR(MATCH(G21,event_dates,0)+MATCH(G21,OFFSET(event_dates,MATCH(G21,event_dates,0),0,500,1),0)),"",INDEX(events,MATCH(G21,event_dates,0)+MATCH(G21,OFFSET(event_dates,MATCH(G21,event_dates,0),0,500,1),0)))</f>
        <v/>
      </c>
      <c r="H22" s="127"/>
      <c r="I22" s="126" t="str">
        <f ca="1">IF(ISERROR(MATCH(I21,event_dates,0)+MATCH(I21,OFFSET(event_dates,MATCH(I21,event_dates,0),0,500,1),0)),"",INDEX(events,MATCH(I21,event_dates,0)+MATCH(I21,OFFSET(event_dates,MATCH(I21,event_dates,0),0,500,1),0)))</f>
        <v/>
      </c>
      <c r="J22" s="127"/>
      <c r="K22" s="126" t="str">
        <f ca="1">IF(ISERROR(MATCH(K21,event_dates,0)+MATCH(K21,OFFSET(event_dates,MATCH(K21,event_dates,0),0,500,1),0)),"",INDEX(events,MATCH(K21,event_dates,0)+MATCH(K21,OFFSET(event_dates,MATCH(K21,event_dates,0),0,500,1),0)))</f>
        <v/>
      </c>
      <c r="L22" s="127"/>
      <c r="M22" s="126" t="str">
        <f ca="1">IF(ISERROR(MATCH(M21,event_dates,0)+MATCH(M21,OFFSET(event_dates,MATCH(M21,event_dates,0),0,500,1),0)),"",INDEX(events,MATCH(M21,event_dates,0)+MATCH(M21,OFFSET(event_dates,MATCH(M21,event_dates,0),0,500,1),0)))</f>
        <v/>
      </c>
      <c r="N22" s="127"/>
    </row>
    <row r="23" spans="1:14" s="4" customFormat="1">
      <c r="A23" s="128"/>
      <c r="B23" s="127"/>
      <c r="C23" s="128"/>
      <c r="D23" s="127"/>
      <c r="E23" s="128"/>
      <c r="F23" s="127"/>
      <c r="G23" s="128"/>
      <c r="H23" s="127"/>
      <c r="I23" s="128"/>
      <c r="J23" s="127"/>
      <c r="K23" s="128"/>
      <c r="L23" s="127"/>
      <c r="M23" s="128"/>
      <c r="N23" s="127"/>
    </row>
    <row r="24" spans="1:14" s="4" customFormat="1">
      <c r="A24" s="128"/>
      <c r="B24" s="127"/>
      <c r="C24" s="128"/>
      <c r="D24" s="127"/>
      <c r="E24" s="128"/>
      <c r="F24" s="127"/>
      <c r="G24" s="128"/>
      <c r="H24" s="127"/>
      <c r="I24" s="128"/>
      <c r="J24" s="127"/>
      <c r="K24" s="128"/>
      <c r="L24" s="127"/>
      <c r="M24" s="128"/>
      <c r="N24" s="127"/>
    </row>
    <row r="25" spans="1:14" s="4" customFormat="1">
      <c r="A25" s="128" t="s">
        <v>21</v>
      </c>
      <c r="B25" s="127"/>
      <c r="C25" s="128" t="s">
        <v>21</v>
      </c>
      <c r="D25" s="127"/>
      <c r="E25" s="128" t="s">
        <v>21</v>
      </c>
      <c r="F25" s="127"/>
      <c r="G25" s="128" t="s">
        <v>21</v>
      </c>
      <c r="H25" s="127"/>
      <c r="I25" s="128" t="s">
        <v>21</v>
      </c>
      <c r="J25" s="127"/>
      <c r="K25" s="128" t="s">
        <v>21</v>
      </c>
      <c r="L25" s="127"/>
      <c r="M25" s="128" t="s">
        <v>21</v>
      </c>
      <c r="N25" s="127"/>
    </row>
    <row r="26" spans="1:14" s="5" customFormat="1">
      <c r="A26" s="131" t="s">
        <v>21</v>
      </c>
      <c r="B26" s="132"/>
      <c r="C26" s="131" t="s">
        <v>21</v>
      </c>
      <c r="D26" s="132"/>
      <c r="E26" s="131" t="s">
        <v>21</v>
      </c>
      <c r="F26" s="132"/>
      <c r="G26" s="131" t="s">
        <v>21</v>
      </c>
      <c r="H26" s="132"/>
      <c r="I26" s="131" t="s">
        <v>21</v>
      </c>
      <c r="J26" s="132"/>
      <c r="K26" s="131" t="s">
        <v>21</v>
      </c>
      <c r="L26" s="132"/>
      <c r="M26" s="131" t="s">
        <v>21</v>
      </c>
      <c r="N26" s="132"/>
    </row>
    <row r="27" spans="1:14" s="4" customFormat="1" ht="17">
      <c r="A27" s="15">
        <f>Year!I15</f>
        <v>42239</v>
      </c>
      <c r="B27" s="8" t="str">
        <f>IF(ISERROR(MATCH(A27,event_dates,0)),"",INDEX(events,MATCH(A27,event_dates,0)))</f>
        <v/>
      </c>
      <c r="C27" s="15">
        <f>Year!J15</f>
        <v>42240</v>
      </c>
      <c r="D27" s="8" t="str">
        <f>IF(ISERROR(MATCH(C27,event_dates,0)),"",INDEX(events,MATCH(C27,event_dates,0)))</f>
        <v/>
      </c>
      <c r="E27" s="15">
        <f>Year!K15</f>
        <v>42241</v>
      </c>
      <c r="F27" s="8" t="str">
        <f>IF(ISERROR(MATCH(E27,event_dates,0)),"",INDEX(events,MATCH(E27,event_dates,0)))</f>
        <v/>
      </c>
      <c r="G27" s="15">
        <f>Year!L15</f>
        <v>42242</v>
      </c>
      <c r="H27" s="8" t="str">
        <f>IF(ISERROR(MATCH(G27,event_dates,0)),"",INDEX(events,MATCH(G27,event_dates,0)))</f>
        <v/>
      </c>
      <c r="I27" s="15">
        <f>Year!M15</f>
        <v>42243</v>
      </c>
      <c r="J27" s="8" t="str">
        <f>IF(ISERROR(MATCH(I27,event_dates,0)),"",INDEX(events,MATCH(I27,event_dates,0)))</f>
        <v/>
      </c>
      <c r="K27" s="15">
        <f>Year!N15</f>
        <v>42244</v>
      </c>
      <c r="L27" s="8" t="str">
        <f>IF(ISERROR(MATCH(K27,event_dates,0)),"",INDEX(events,MATCH(K27,event_dates,0)))</f>
        <v/>
      </c>
      <c r="M27" s="15">
        <f>Year!O15</f>
        <v>42245</v>
      </c>
      <c r="N27" s="8" t="str">
        <f>IF(ISERROR(MATCH(M27,event_dates,0)),"",INDEX(events,MATCH(M27,event_dates,0)))</f>
        <v/>
      </c>
    </row>
    <row r="28" spans="1:14" s="4" customFormat="1">
      <c r="A28" s="126" t="str">
        <f ca="1">IF(ISERROR(MATCH(A27,event_dates,0)+MATCH(A27,OFFSET(event_dates,MATCH(A27,event_dates,0),0,500,1),0)),"",INDEX(events,MATCH(A27,event_dates,0)+MATCH(A27,OFFSET(event_dates,MATCH(A27,event_dates,0),0,500,1),0)))</f>
        <v/>
      </c>
      <c r="B28" s="127"/>
      <c r="C28" s="126" t="str">
        <f ca="1">IF(ISERROR(MATCH(C27,event_dates,0)+MATCH(C27,OFFSET(event_dates,MATCH(C27,event_dates,0),0,500,1),0)),"",INDEX(events,MATCH(C27,event_dates,0)+MATCH(C27,OFFSET(event_dates,MATCH(C27,event_dates,0),0,500,1),0)))</f>
        <v/>
      </c>
      <c r="D28" s="127"/>
      <c r="E28" s="126" t="str">
        <f ca="1">IF(ISERROR(MATCH(E27,event_dates,0)+MATCH(E27,OFFSET(event_dates,MATCH(E27,event_dates,0),0,500,1),0)),"",INDEX(events,MATCH(E27,event_dates,0)+MATCH(E27,OFFSET(event_dates,MATCH(E27,event_dates,0),0,500,1),0)))</f>
        <v/>
      </c>
      <c r="F28" s="127"/>
      <c r="G28" s="126" t="str">
        <f ca="1">IF(ISERROR(MATCH(G27,event_dates,0)+MATCH(G27,OFFSET(event_dates,MATCH(G27,event_dates,0),0,500,1),0)),"",INDEX(events,MATCH(G27,event_dates,0)+MATCH(G27,OFFSET(event_dates,MATCH(G27,event_dates,0),0,500,1),0)))</f>
        <v/>
      </c>
      <c r="H28" s="127"/>
      <c r="I28" s="126" t="str">
        <f ca="1">IF(ISERROR(MATCH(I27,event_dates,0)+MATCH(I27,OFFSET(event_dates,MATCH(I27,event_dates,0),0,500,1),0)),"",INDEX(events,MATCH(I27,event_dates,0)+MATCH(I27,OFFSET(event_dates,MATCH(I27,event_dates,0),0,500,1),0)))</f>
        <v/>
      </c>
      <c r="J28" s="127"/>
      <c r="K28" s="126" t="str">
        <f ca="1">IF(ISERROR(MATCH(K27,event_dates,0)+MATCH(K27,OFFSET(event_dates,MATCH(K27,event_dates,0),0,500,1),0)),"",INDEX(events,MATCH(K27,event_dates,0)+MATCH(K27,OFFSET(event_dates,MATCH(K27,event_dates,0),0,500,1),0)))</f>
        <v/>
      </c>
      <c r="L28" s="127"/>
      <c r="M28" s="126" t="str">
        <f ca="1">IF(ISERROR(MATCH(M27,event_dates,0)+MATCH(M27,OFFSET(event_dates,MATCH(M27,event_dates,0),0,500,1),0)),"",INDEX(events,MATCH(M27,event_dates,0)+MATCH(M27,OFFSET(event_dates,MATCH(M27,event_dates,0),0,500,1),0)))</f>
        <v/>
      </c>
      <c r="N28" s="127"/>
    </row>
    <row r="29" spans="1:14" s="4" customFormat="1">
      <c r="A29" s="128"/>
      <c r="B29" s="127"/>
      <c r="C29" s="128"/>
      <c r="D29" s="127"/>
      <c r="E29" s="128"/>
      <c r="F29" s="127"/>
      <c r="G29" s="128"/>
      <c r="H29" s="127"/>
      <c r="I29" s="128"/>
      <c r="J29" s="127"/>
      <c r="K29" s="128"/>
      <c r="L29" s="127"/>
      <c r="M29" s="128"/>
      <c r="N29" s="127"/>
    </row>
    <row r="30" spans="1:14" s="4" customFormat="1">
      <c r="A30" s="128"/>
      <c r="B30" s="127"/>
      <c r="C30" s="128"/>
      <c r="D30" s="127"/>
      <c r="E30" s="128"/>
      <c r="F30" s="127"/>
      <c r="G30" s="128"/>
      <c r="H30" s="127"/>
      <c r="I30" s="128"/>
      <c r="J30" s="127"/>
      <c r="K30" s="128"/>
      <c r="L30" s="127"/>
      <c r="M30" s="128"/>
      <c r="N30" s="127"/>
    </row>
    <row r="31" spans="1:14" s="4" customFormat="1">
      <c r="A31" s="128" t="s">
        <v>21</v>
      </c>
      <c r="B31" s="127"/>
      <c r="C31" s="128" t="s">
        <v>21</v>
      </c>
      <c r="D31" s="127"/>
      <c r="E31" s="128" t="s">
        <v>21</v>
      </c>
      <c r="F31" s="127"/>
      <c r="G31" s="128" t="s">
        <v>21</v>
      </c>
      <c r="H31" s="127"/>
      <c r="I31" s="128" t="s">
        <v>21</v>
      </c>
      <c r="J31" s="127"/>
      <c r="K31" s="128" t="s">
        <v>21</v>
      </c>
      <c r="L31" s="127"/>
      <c r="M31" s="128" t="s">
        <v>21</v>
      </c>
      <c r="N31" s="127"/>
    </row>
    <row r="32" spans="1:14" s="5" customFormat="1">
      <c r="A32" s="131" t="s">
        <v>21</v>
      </c>
      <c r="B32" s="132"/>
      <c r="C32" s="131" t="s">
        <v>21</v>
      </c>
      <c r="D32" s="132"/>
      <c r="E32" s="131" t="s">
        <v>21</v>
      </c>
      <c r="F32" s="132"/>
      <c r="G32" s="131" t="s">
        <v>21</v>
      </c>
      <c r="H32" s="132"/>
      <c r="I32" s="131" t="s">
        <v>21</v>
      </c>
      <c r="J32" s="132"/>
      <c r="K32" s="131" t="s">
        <v>21</v>
      </c>
      <c r="L32" s="132"/>
      <c r="M32" s="131" t="s">
        <v>21</v>
      </c>
      <c r="N32" s="132"/>
    </row>
    <row r="33" spans="1:14" ht="17">
      <c r="A33" s="15">
        <f>Year!I16</f>
        <v>42246</v>
      </c>
      <c r="B33" s="8" t="str">
        <f>IF(ISERROR(MATCH(A33,event_dates,0)),"",INDEX(events,MATCH(A33,event_dates,0)))</f>
        <v/>
      </c>
      <c r="C33" s="15">
        <f>Year!J16</f>
        <v>42247</v>
      </c>
      <c r="D33" s="8" t="str">
        <f>IF(ISERROR(MATCH(C33,event_dates,0)),"",INDEX(events,MATCH(C33,event_dates,0)))</f>
        <v/>
      </c>
      <c r="E33" s="16" t="s">
        <v>23</v>
      </c>
      <c r="F33" s="2"/>
      <c r="G33" s="12"/>
      <c r="H33" s="12"/>
      <c r="I33" s="12"/>
      <c r="J33" s="12"/>
      <c r="K33" s="12"/>
      <c r="L33" s="12"/>
      <c r="M33" s="12"/>
      <c r="N33" s="17"/>
    </row>
    <row r="34" spans="1:14">
      <c r="A34" s="126" t="str">
        <f ca="1">IF(ISERROR(MATCH(A33,event_dates,0)+MATCH(A33,OFFSET(event_dates,MATCH(A33,event_dates,0),0,500,1),0)),"",INDEX(events,MATCH(A33,event_dates,0)+MATCH(A33,OFFSET(event_dates,MATCH(A33,event_dates,0),0,500,1),0)))</f>
        <v/>
      </c>
      <c r="B34" s="127"/>
      <c r="C34" s="126" t="str">
        <f ca="1">IF(ISERROR(MATCH(C33,event_dates,0)+MATCH(C33,OFFSET(event_dates,MATCH(C33,event_dates,0),0,500,1),0)),"",INDEX(events,MATCH(C33,event_dates,0)+MATCH(C33,OFFSET(event_dates,MATCH(C33,event_dates,0),0,500,1),0)))</f>
        <v/>
      </c>
      <c r="D34" s="127"/>
      <c r="E34" s="9"/>
      <c r="F34" s="6"/>
      <c r="G34" s="6"/>
      <c r="H34" s="6"/>
      <c r="I34" s="6"/>
      <c r="J34" s="6"/>
      <c r="K34" s="6"/>
      <c r="L34" s="6"/>
      <c r="M34" s="6"/>
      <c r="N34" s="10"/>
    </row>
    <row r="35" spans="1:14">
      <c r="A35" s="128"/>
      <c r="B35" s="127"/>
      <c r="C35" s="128"/>
      <c r="D35" s="127"/>
      <c r="E35" s="9"/>
      <c r="F35" s="6"/>
      <c r="G35" s="6"/>
      <c r="H35" s="6"/>
      <c r="I35" s="6"/>
      <c r="J35" s="6"/>
      <c r="K35" s="6"/>
      <c r="L35" s="6"/>
      <c r="M35" s="6"/>
      <c r="N35" s="10"/>
    </row>
    <row r="36" spans="1:14">
      <c r="A36" s="128"/>
      <c r="B36" s="127"/>
      <c r="C36" s="128"/>
      <c r="D36" s="127"/>
      <c r="E36" s="9"/>
      <c r="F36" s="6"/>
      <c r="G36" s="6"/>
      <c r="H36" s="6"/>
      <c r="I36" s="6"/>
      <c r="J36" s="6"/>
      <c r="K36" s="6"/>
      <c r="L36" s="6"/>
      <c r="M36" s="6"/>
      <c r="N36" s="10"/>
    </row>
    <row r="37" spans="1:14">
      <c r="A37" s="128" t="s">
        <v>21</v>
      </c>
      <c r="B37" s="127"/>
      <c r="C37" s="128" t="s">
        <v>21</v>
      </c>
      <c r="D37" s="127"/>
      <c r="E37" s="9"/>
      <c r="F37" s="6"/>
      <c r="G37" s="6"/>
      <c r="H37" s="6"/>
      <c r="I37" s="6"/>
      <c r="J37" s="6"/>
      <c r="K37" s="6"/>
      <c r="L37" s="6"/>
      <c r="M37" s="135" t="s">
        <v>32</v>
      </c>
      <c r="N37" s="136"/>
    </row>
    <row r="38" spans="1:14">
      <c r="A38" s="131" t="s">
        <v>21</v>
      </c>
      <c r="B38" s="132"/>
      <c r="C38" s="139" t="s">
        <v>17</v>
      </c>
      <c r="D38" s="140"/>
      <c r="E38" s="13"/>
      <c r="F38" s="11"/>
      <c r="G38" s="11"/>
      <c r="H38" s="11"/>
      <c r="I38" s="11"/>
      <c r="J38" s="11"/>
      <c r="K38" s="133" t="s">
        <v>27</v>
      </c>
      <c r="L38" s="133"/>
      <c r="M38" s="133"/>
      <c r="N38" s="134"/>
    </row>
  </sheetData>
  <mergeCells count="196">
    <mergeCell ref="M37:N37"/>
    <mergeCell ref="K38:N38"/>
    <mergeCell ref="I2:J2"/>
    <mergeCell ref="K2:L2"/>
    <mergeCell ref="M2:N2"/>
    <mergeCell ref="I4:J4"/>
    <mergeCell ref="K4:L4"/>
    <mergeCell ref="M4:N4"/>
    <mergeCell ref="I5:J5"/>
    <mergeCell ref="K5:L5"/>
    <mergeCell ref="K6:L6"/>
    <mergeCell ref="M6:N6"/>
    <mergeCell ref="M14:N14"/>
    <mergeCell ref="M19:N19"/>
    <mergeCell ref="M24:N24"/>
    <mergeCell ref="M29:N29"/>
    <mergeCell ref="K30:L30"/>
    <mergeCell ref="M30:N30"/>
    <mergeCell ref="M32:N32"/>
    <mergeCell ref="I10:J10"/>
    <mergeCell ref="K10:L10"/>
    <mergeCell ref="I14:J14"/>
    <mergeCell ref="K14:L14"/>
    <mergeCell ref="I19:J19"/>
    <mergeCell ref="A4:B4"/>
    <mergeCell ref="C4:D4"/>
    <mergeCell ref="E4:F4"/>
    <mergeCell ref="G4:H4"/>
    <mergeCell ref="A1:G1"/>
    <mergeCell ref="A2:B2"/>
    <mergeCell ref="C2:D2"/>
    <mergeCell ref="E2:F2"/>
    <mergeCell ref="G2:H2"/>
    <mergeCell ref="H1:N1"/>
    <mergeCell ref="A5:B5"/>
    <mergeCell ref="C5:D5"/>
    <mergeCell ref="E5:F5"/>
    <mergeCell ref="G5:H5"/>
    <mergeCell ref="A7:B7"/>
    <mergeCell ref="C7:D7"/>
    <mergeCell ref="E7:F7"/>
    <mergeCell ref="G7:H7"/>
    <mergeCell ref="M5:N5"/>
    <mergeCell ref="A6:B6"/>
    <mergeCell ref="C6:D6"/>
    <mergeCell ref="E6:F6"/>
    <mergeCell ref="G6:H6"/>
    <mergeCell ref="I6:J6"/>
    <mergeCell ref="I7:J7"/>
    <mergeCell ref="K7:L7"/>
    <mergeCell ref="M7:N7"/>
    <mergeCell ref="E10:F10"/>
    <mergeCell ref="G10:H10"/>
    <mergeCell ref="I12:J12"/>
    <mergeCell ref="K12:L12"/>
    <mergeCell ref="M12:N12"/>
    <mergeCell ref="A8:B8"/>
    <mergeCell ref="C8:D8"/>
    <mergeCell ref="E8:F8"/>
    <mergeCell ref="G8:H8"/>
    <mergeCell ref="I8:J8"/>
    <mergeCell ref="K8:L8"/>
    <mergeCell ref="M8:N8"/>
    <mergeCell ref="M10:N10"/>
    <mergeCell ref="A11:B11"/>
    <mergeCell ref="C11:D11"/>
    <mergeCell ref="E11:F11"/>
    <mergeCell ref="G11:H11"/>
    <mergeCell ref="I11:J11"/>
    <mergeCell ref="K11:L11"/>
    <mergeCell ref="M11:N11"/>
    <mergeCell ref="A10:B10"/>
    <mergeCell ref="C10:D10"/>
    <mergeCell ref="A13:B13"/>
    <mergeCell ref="C13:D13"/>
    <mergeCell ref="E13:F13"/>
    <mergeCell ref="G13:H13"/>
    <mergeCell ref="I13:J13"/>
    <mergeCell ref="K13:L13"/>
    <mergeCell ref="M13:N13"/>
    <mergeCell ref="A12:B12"/>
    <mergeCell ref="C12:D12"/>
    <mergeCell ref="E12:F12"/>
    <mergeCell ref="G12:H12"/>
    <mergeCell ref="E14:F14"/>
    <mergeCell ref="G14:H14"/>
    <mergeCell ref="I17:J17"/>
    <mergeCell ref="K17:L17"/>
    <mergeCell ref="M17:N17"/>
    <mergeCell ref="A16:B16"/>
    <mergeCell ref="C16:D16"/>
    <mergeCell ref="E16:F16"/>
    <mergeCell ref="G16:H16"/>
    <mergeCell ref="I16:J16"/>
    <mergeCell ref="K16:L16"/>
    <mergeCell ref="M16:N16"/>
    <mergeCell ref="A14:B14"/>
    <mergeCell ref="C14:D14"/>
    <mergeCell ref="A18:B18"/>
    <mergeCell ref="C18:D18"/>
    <mergeCell ref="E18:F18"/>
    <mergeCell ref="G18:H18"/>
    <mergeCell ref="I18:J18"/>
    <mergeCell ref="K18:L18"/>
    <mergeCell ref="M18:N18"/>
    <mergeCell ref="A17:B17"/>
    <mergeCell ref="C17:D17"/>
    <mergeCell ref="E17:F17"/>
    <mergeCell ref="G17:H17"/>
    <mergeCell ref="K19:L19"/>
    <mergeCell ref="E19:F19"/>
    <mergeCell ref="G19:H19"/>
    <mergeCell ref="I22:J22"/>
    <mergeCell ref="K22:L22"/>
    <mergeCell ref="M22:N22"/>
    <mergeCell ref="A20:B20"/>
    <mergeCell ref="C20:D20"/>
    <mergeCell ref="E20:F20"/>
    <mergeCell ref="G20:H20"/>
    <mergeCell ref="I20:J20"/>
    <mergeCell ref="K20:L20"/>
    <mergeCell ref="M20:N20"/>
    <mergeCell ref="A19:B19"/>
    <mergeCell ref="C19:D19"/>
    <mergeCell ref="A23:B23"/>
    <mergeCell ref="C23:D23"/>
    <mergeCell ref="E23:F23"/>
    <mergeCell ref="G23:H23"/>
    <mergeCell ref="I23:J23"/>
    <mergeCell ref="K23:L23"/>
    <mergeCell ref="M23:N23"/>
    <mergeCell ref="A22:B22"/>
    <mergeCell ref="C22:D22"/>
    <mergeCell ref="E22:F22"/>
    <mergeCell ref="G22:H22"/>
    <mergeCell ref="I24:J24"/>
    <mergeCell ref="K24:L24"/>
    <mergeCell ref="E24:F24"/>
    <mergeCell ref="G24:H24"/>
    <mergeCell ref="I26:J26"/>
    <mergeCell ref="K26:L26"/>
    <mergeCell ref="M26:N26"/>
    <mergeCell ref="A25:B25"/>
    <mergeCell ref="C25:D25"/>
    <mergeCell ref="E25:F25"/>
    <mergeCell ref="G25:H25"/>
    <mergeCell ref="I25:J25"/>
    <mergeCell ref="K25:L25"/>
    <mergeCell ref="M25:N25"/>
    <mergeCell ref="A24:B24"/>
    <mergeCell ref="C24:D24"/>
    <mergeCell ref="A28:B28"/>
    <mergeCell ref="C28:D28"/>
    <mergeCell ref="E28:F28"/>
    <mergeCell ref="G28:H28"/>
    <mergeCell ref="I28:J28"/>
    <mergeCell ref="K28:L28"/>
    <mergeCell ref="M28:N28"/>
    <mergeCell ref="A26:B26"/>
    <mergeCell ref="C26:D26"/>
    <mergeCell ref="E26:F26"/>
    <mergeCell ref="G26:H26"/>
    <mergeCell ref="A29:B29"/>
    <mergeCell ref="C29:D29"/>
    <mergeCell ref="E29:F29"/>
    <mergeCell ref="G29:H29"/>
    <mergeCell ref="I29:J29"/>
    <mergeCell ref="K29:L29"/>
    <mergeCell ref="I31:J31"/>
    <mergeCell ref="K31:L31"/>
    <mergeCell ref="M31:N31"/>
    <mergeCell ref="A30:B30"/>
    <mergeCell ref="I30:J30"/>
    <mergeCell ref="C30:D30"/>
    <mergeCell ref="E30:F30"/>
    <mergeCell ref="G30:H30"/>
    <mergeCell ref="A31:B31"/>
    <mergeCell ref="C31:D31"/>
    <mergeCell ref="E31:F31"/>
    <mergeCell ref="G31:H31"/>
    <mergeCell ref="A38:B38"/>
    <mergeCell ref="C38:D38"/>
    <mergeCell ref="A35:B35"/>
    <mergeCell ref="C35:D35"/>
    <mergeCell ref="A36:B36"/>
    <mergeCell ref="C36:D36"/>
    <mergeCell ref="A37:B37"/>
    <mergeCell ref="C37:D37"/>
    <mergeCell ref="K32:L32"/>
    <mergeCell ref="A34:B34"/>
    <mergeCell ref="C34:D34"/>
    <mergeCell ref="A32:B32"/>
    <mergeCell ref="C32:D32"/>
    <mergeCell ref="E32:F32"/>
    <mergeCell ref="G32:H32"/>
    <mergeCell ref="I32:J32"/>
  </mergeCells>
  <phoneticPr fontId="0" type="noConversion"/>
  <hyperlinks>
    <hyperlink ref="K38" r:id="rId1"/>
    <hyperlink ref="K38:N38" r:id="rId2" tooltip="More Calendars by Vertex42.com" display="http://www.vertex42.com/calendars/"/>
  </hyperlinks>
  <printOptions horizontalCentered="1" verticalCentered="1"/>
  <pageMargins left="0.5" right="0.5" top="0.25" bottom="0.25" header="0.25" footer="0.25"/>
  <pageSetup scale="95" orientation="landscape"/>
  <ignoredErrors>
    <ignoredError sqref="C3:L38 M3:N36 M38:N38" formula="1"/>
  </ignoredError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pageSetUpPr fitToPage="1"/>
  </sheetPr>
  <dimension ref="A1:N38"/>
  <sheetViews>
    <sheetView showGridLines="0" workbookViewId="0">
      <selection sqref="A1:G1"/>
    </sheetView>
  </sheetViews>
  <sheetFormatPr baseColWidth="10" defaultColWidth="8.83203125" defaultRowHeight="12" x14ac:dyDescent="0"/>
  <cols>
    <col min="1" max="1" width="4.1640625" customWidth="1"/>
    <col min="2" max="2" width="13.6640625" customWidth="1"/>
    <col min="3" max="3" width="4.1640625" customWidth="1"/>
    <col min="4" max="4" width="13.6640625" customWidth="1"/>
    <col min="5" max="5" width="4.1640625" customWidth="1"/>
    <col min="6" max="6" width="13.6640625" customWidth="1"/>
    <col min="7" max="7" width="4.1640625" customWidth="1"/>
    <col min="8" max="8" width="13.6640625" customWidth="1"/>
    <col min="9" max="9" width="4.1640625" customWidth="1"/>
    <col min="10" max="10" width="13.6640625" customWidth="1"/>
    <col min="11" max="11" width="4.1640625" customWidth="1"/>
    <col min="12" max="12" width="13.6640625" customWidth="1"/>
    <col min="13" max="13" width="4.1640625" customWidth="1"/>
    <col min="14" max="14" width="13.6640625" customWidth="1"/>
  </cols>
  <sheetData>
    <row r="1" spans="1:14" s="4" customFormat="1" ht="50" customHeight="1">
      <c r="A1" s="142" t="str">
        <f>IF(Year!$Q$4="","",Year!$Q$4)</f>
        <v>Brandon-Evansville Public School</v>
      </c>
      <c r="B1" s="142"/>
      <c r="C1" s="142"/>
      <c r="D1" s="142"/>
      <c r="E1" s="142"/>
      <c r="F1" s="142"/>
      <c r="G1" s="142"/>
      <c r="H1" s="141">
        <f>Year!Q9</f>
        <v>42248</v>
      </c>
      <c r="I1" s="141"/>
      <c r="J1" s="141"/>
      <c r="K1" s="141"/>
      <c r="L1" s="141"/>
      <c r="M1" s="141"/>
      <c r="N1" s="141"/>
    </row>
    <row r="2" spans="1:14" s="4" customFormat="1" ht="15">
      <c r="A2" s="130" t="str">
        <f>'1'!A2:B2</f>
        <v>Sunday</v>
      </c>
      <c r="B2" s="125"/>
      <c r="C2" s="125" t="str">
        <f>'1'!C2:D2</f>
        <v>Monday</v>
      </c>
      <c r="D2" s="125"/>
      <c r="E2" s="125" t="str">
        <f>'1'!E2:F2</f>
        <v>Tuesday</v>
      </c>
      <c r="F2" s="125"/>
      <c r="G2" s="125" t="str">
        <f>'1'!G2:H2</f>
        <v>Wednesday</v>
      </c>
      <c r="H2" s="125"/>
      <c r="I2" s="125" t="str">
        <f>'1'!I2:J2</f>
        <v>Thursday</v>
      </c>
      <c r="J2" s="125"/>
      <c r="K2" s="125" t="str">
        <f>'1'!K2:L2</f>
        <v>Friday</v>
      </c>
      <c r="L2" s="125"/>
      <c r="M2" s="125" t="str">
        <f>'1'!M2:N2</f>
        <v>Saturday</v>
      </c>
      <c r="N2" s="129"/>
    </row>
    <row r="3" spans="1:14" s="4" customFormat="1" ht="17">
      <c r="A3" s="7" t="str">
        <f>Year!Q11</f>
        <v/>
      </c>
      <c r="B3" s="8" t="str">
        <f>IF(ISERROR(MATCH(A3,event_dates,0)),"",INDEX(events,MATCH(A3,event_dates,0)))</f>
        <v/>
      </c>
      <c r="C3" s="7" t="str">
        <f>Year!R11</f>
        <v/>
      </c>
      <c r="D3" s="8" t="str">
        <f>IF(ISERROR(MATCH(C3,event_dates,0)),"",INDEX(events,MATCH(C3,event_dates,0)))</f>
        <v/>
      </c>
      <c r="E3" s="7">
        <f>Year!S11</f>
        <v>1</v>
      </c>
      <c r="F3" s="8" t="str">
        <f>IF(ISERROR(MATCH(E3,event_dates,0)),"",INDEX(events,MATCH(E3,event_dates,0)))</f>
        <v/>
      </c>
      <c r="G3" s="7">
        <f>Year!T11</f>
        <v>42249</v>
      </c>
      <c r="H3" s="8" t="str">
        <f>IF(ISERROR(MATCH(G3,event_dates,0)),"",INDEX(events,MATCH(G3,event_dates,0)))</f>
        <v/>
      </c>
      <c r="I3" s="7">
        <f>Year!U11</f>
        <v>42250</v>
      </c>
      <c r="J3" s="8" t="str">
        <f>IF(ISERROR(MATCH(I3,event_dates,0)),"",INDEX(events,MATCH(I3,event_dates,0)))</f>
        <v/>
      </c>
      <c r="K3" s="7">
        <f>Year!V11</f>
        <v>42251</v>
      </c>
      <c r="L3" s="8" t="str">
        <f>IF(ISERROR(MATCH(K3,event_dates,0)),"",INDEX(events,MATCH(K3,event_dates,0)))</f>
        <v/>
      </c>
      <c r="M3" s="7">
        <f>Year!W11</f>
        <v>42252</v>
      </c>
      <c r="N3" s="8" t="str">
        <f>IF(ISERROR(MATCH(M3,event_dates,0)),"",INDEX(events,MATCH(M3,event_dates,0)))</f>
        <v/>
      </c>
    </row>
    <row r="4" spans="1:14" s="4" customFormat="1">
      <c r="A4" s="126" t="str">
        <f ca="1">IF(ISERROR(MATCH(A3,event_dates,0)+MATCH(A3,OFFSET(event_dates,MATCH(A3,event_dates,0),0,500,1),0)),"",INDEX(events,MATCH(A3,event_dates,0)+MATCH(A3,OFFSET(event_dates,MATCH(A3,event_dates,0),0,500,1),0)))</f>
        <v/>
      </c>
      <c r="B4" s="127"/>
      <c r="C4" s="126" t="str">
        <f ca="1">IF(ISERROR(MATCH(C3,event_dates,0)+MATCH(C3,OFFSET(event_dates,MATCH(C3,event_dates,0),0,500,1),0)),"",INDEX(events,MATCH(C3,event_dates,0)+MATCH(C3,OFFSET(event_dates,MATCH(C3,event_dates,0),0,500,1),0)))</f>
        <v/>
      </c>
      <c r="D4" s="127"/>
      <c r="E4" s="126" t="str">
        <f ca="1">IF(ISERROR(MATCH(E3,event_dates,0)+MATCH(E3,OFFSET(event_dates,MATCH(E3,event_dates,0),0,500,1),0)),"",INDEX(events,MATCH(E3,event_dates,0)+MATCH(E3,OFFSET(event_dates,MATCH(E3,event_dates,0),0,500,1),0)))</f>
        <v/>
      </c>
      <c r="F4" s="127"/>
      <c r="G4" s="126" t="str">
        <f ca="1">IF(ISERROR(MATCH(G3,event_dates,0)+MATCH(G3,OFFSET(event_dates,MATCH(G3,event_dates,0),0,500,1),0)),"",INDEX(events,MATCH(G3,event_dates,0)+MATCH(G3,OFFSET(event_dates,MATCH(G3,event_dates,0),0,500,1),0)))</f>
        <v/>
      </c>
      <c r="H4" s="127"/>
      <c r="I4" s="126" t="str">
        <f ca="1">IF(ISERROR(MATCH(I3,event_dates,0)+MATCH(I3,OFFSET(event_dates,MATCH(I3,event_dates,0),0,500,1),0)),"",INDEX(events,MATCH(I3,event_dates,0)+MATCH(I3,OFFSET(event_dates,MATCH(I3,event_dates,0),0,500,1),0)))</f>
        <v/>
      </c>
      <c r="J4" s="127"/>
      <c r="K4" s="126" t="str">
        <f ca="1">IF(ISERROR(MATCH(K3,event_dates,0)+MATCH(K3,OFFSET(event_dates,MATCH(K3,event_dates,0),0,500,1),0)),"",INDEX(events,MATCH(K3,event_dates,0)+MATCH(K3,OFFSET(event_dates,MATCH(K3,event_dates,0),0,500,1),0)))</f>
        <v/>
      </c>
      <c r="L4" s="127"/>
      <c r="M4" s="126" t="str">
        <f ca="1">IF(ISERROR(MATCH(M3,event_dates,0)+MATCH(M3,OFFSET(event_dates,MATCH(M3,event_dates,0),0,500,1),0)),"",INDEX(events,MATCH(M3,event_dates,0)+MATCH(M3,OFFSET(event_dates,MATCH(M3,event_dates,0),0,500,1),0)))</f>
        <v/>
      </c>
      <c r="N4" s="127"/>
    </row>
    <row r="5" spans="1:14" s="4" customFormat="1">
      <c r="A5" s="128"/>
      <c r="B5" s="127"/>
      <c r="C5" s="128"/>
      <c r="D5" s="127"/>
      <c r="E5" s="128"/>
      <c r="F5" s="127"/>
      <c r="G5" s="128"/>
      <c r="H5" s="127"/>
      <c r="I5" s="128"/>
      <c r="J5" s="127"/>
      <c r="K5" s="128"/>
      <c r="L5" s="127"/>
      <c r="M5" s="128"/>
      <c r="N5" s="127"/>
    </row>
    <row r="6" spans="1:14" s="4" customFormat="1">
      <c r="A6" s="128"/>
      <c r="B6" s="127"/>
      <c r="C6" s="128"/>
      <c r="D6" s="127"/>
      <c r="E6" s="128"/>
      <c r="F6" s="127"/>
      <c r="G6" s="128"/>
      <c r="H6" s="127"/>
      <c r="I6" s="128"/>
      <c r="J6" s="127"/>
      <c r="K6" s="128"/>
      <c r="L6" s="127"/>
      <c r="M6" s="128"/>
      <c r="N6" s="127"/>
    </row>
    <row r="7" spans="1:14" s="4" customFormat="1">
      <c r="A7" s="128" t="s">
        <v>21</v>
      </c>
      <c r="B7" s="127"/>
      <c r="C7" s="128" t="s">
        <v>21</v>
      </c>
      <c r="D7" s="127"/>
      <c r="E7" s="128" t="s">
        <v>21</v>
      </c>
      <c r="F7" s="127"/>
      <c r="G7" s="128" t="s">
        <v>21</v>
      </c>
      <c r="H7" s="127"/>
      <c r="I7" s="128" t="s">
        <v>21</v>
      </c>
      <c r="J7" s="127"/>
      <c r="K7" s="128" t="s">
        <v>21</v>
      </c>
      <c r="L7" s="127"/>
      <c r="M7" s="128" t="s">
        <v>21</v>
      </c>
      <c r="N7" s="127"/>
    </row>
    <row r="8" spans="1:14" s="5" customFormat="1">
      <c r="A8" s="131" t="s">
        <v>21</v>
      </c>
      <c r="B8" s="132"/>
      <c r="C8" s="131" t="s">
        <v>21</v>
      </c>
      <c r="D8" s="132"/>
      <c r="E8" s="131" t="s">
        <v>21</v>
      </c>
      <c r="F8" s="132"/>
      <c r="G8" s="131" t="s">
        <v>21</v>
      </c>
      <c r="H8" s="132"/>
      <c r="I8" s="131" t="s">
        <v>21</v>
      </c>
      <c r="J8" s="132"/>
      <c r="K8" s="131" t="s">
        <v>21</v>
      </c>
      <c r="L8" s="132"/>
      <c r="M8" s="131" t="s">
        <v>21</v>
      </c>
      <c r="N8" s="132"/>
    </row>
    <row r="9" spans="1:14" s="4" customFormat="1" ht="17">
      <c r="A9" s="7">
        <f>Year!Q12</f>
        <v>42253</v>
      </c>
      <c r="B9" s="8" t="str">
        <f>IF(ISERROR(MATCH(A9,event_dates,0)),"",INDEX(events,MATCH(A9,event_dates,0)))</f>
        <v/>
      </c>
      <c r="C9" s="7">
        <f>Year!R12</f>
        <v>42254</v>
      </c>
      <c r="D9" s="8" t="str">
        <f>IF(ISERROR(MATCH(C9,event_dates,0)),"",INDEX(events,MATCH(C9,event_dates,0)))</f>
        <v/>
      </c>
      <c r="E9" s="7">
        <f>Year!S12</f>
        <v>42255</v>
      </c>
      <c r="F9" s="8" t="str">
        <f>IF(ISERROR(MATCH(E9,event_dates,0)),"",INDEX(events,MATCH(E9,event_dates,0)))</f>
        <v/>
      </c>
      <c r="G9" s="7">
        <f>Year!T12</f>
        <v>42256</v>
      </c>
      <c r="H9" s="8" t="str">
        <f>IF(ISERROR(MATCH(G9,event_dates,0)),"",INDEX(events,MATCH(G9,event_dates,0)))</f>
        <v/>
      </c>
      <c r="I9" s="7">
        <f>Year!U12</f>
        <v>42257</v>
      </c>
      <c r="J9" s="8" t="str">
        <f>IF(ISERROR(MATCH(I9,event_dates,0)),"",INDEX(events,MATCH(I9,event_dates,0)))</f>
        <v/>
      </c>
      <c r="K9" s="7">
        <f>Year!V12</f>
        <v>42258</v>
      </c>
      <c r="L9" s="8" t="str">
        <f>IF(ISERROR(MATCH(K9,event_dates,0)),"",INDEX(events,MATCH(K9,event_dates,0)))</f>
        <v/>
      </c>
      <c r="M9" s="7">
        <f>Year!W12</f>
        <v>42259</v>
      </c>
      <c r="N9" s="8" t="str">
        <f>IF(ISERROR(MATCH(M9,event_dates,0)),"",INDEX(events,MATCH(M9,event_dates,0)))</f>
        <v/>
      </c>
    </row>
    <row r="10" spans="1:14" s="4" customFormat="1">
      <c r="A10" s="126" t="str">
        <f ca="1">IF(ISERROR(MATCH(A9,event_dates,0)+MATCH(A9,OFFSET(event_dates,MATCH(A9,event_dates,0),0,500,1),0)),"",INDEX(events,MATCH(A9,event_dates,0)+MATCH(A9,OFFSET(event_dates,MATCH(A9,event_dates,0),0,500,1),0)))</f>
        <v/>
      </c>
      <c r="B10" s="127"/>
      <c r="C10" s="126" t="str">
        <f ca="1">IF(ISERROR(MATCH(C9,event_dates,0)+MATCH(C9,OFFSET(event_dates,MATCH(C9,event_dates,0),0,500,1),0)),"",INDEX(events,MATCH(C9,event_dates,0)+MATCH(C9,OFFSET(event_dates,MATCH(C9,event_dates,0),0,500,1),0)))</f>
        <v/>
      </c>
      <c r="D10" s="127"/>
      <c r="E10" s="126" t="str">
        <f ca="1">IF(ISERROR(MATCH(E9,event_dates,0)+MATCH(E9,OFFSET(event_dates,MATCH(E9,event_dates,0),0,500,1),0)),"",INDEX(events,MATCH(E9,event_dates,0)+MATCH(E9,OFFSET(event_dates,MATCH(E9,event_dates,0),0,500,1),0)))</f>
        <v/>
      </c>
      <c r="F10" s="127"/>
      <c r="G10" s="126" t="str">
        <f ca="1">IF(ISERROR(MATCH(G9,event_dates,0)+MATCH(G9,OFFSET(event_dates,MATCH(G9,event_dates,0),0,500,1),0)),"",INDEX(events,MATCH(G9,event_dates,0)+MATCH(G9,OFFSET(event_dates,MATCH(G9,event_dates,0),0,500,1),0)))</f>
        <v/>
      </c>
      <c r="H10" s="127"/>
      <c r="I10" s="126" t="str">
        <f ca="1">IF(ISERROR(MATCH(I9,event_dates,0)+MATCH(I9,OFFSET(event_dates,MATCH(I9,event_dates,0),0,500,1),0)),"",INDEX(events,MATCH(I9,event_dates,0)+MATCH(I9,OFFSET(event_dates,MATCH(I9,event_dates,0),0,500,1),0)))</f>
        <v/>
      </c>
      <c r="J10" s="127"/>
      <c r="K10" s="126" t="str">
        <f ca="1">IF(ISERROR(MATCH(K9,event_dates,0)+MATCH(K9,OFFSET(event_dates,MATCH(K9,event_dates,0),0,500,1),0)),"",INDEX(events,MATCH(K9,event_dates,0)+MATCH(K9,OFFSET(event_dates,MATCH(K9,event_dates,0),0,500,1),0)))</f>
        <v/>
      </c>
      <c r="L10" s="127"/>
      <c r="M10" s="126" t="str">
        <f ca="1">IF(ISERROR(MATCH(M9,event_dates,0)+MATCH(M9,OFFSET(event_dates,MATCH(M9,event_dates,0),0,500,1),0)),"",INDEX(events,MATCH(M9,event_dates,0)+MATCH(M9,OFFSET(event_dates,MATCH(M9,event_dates,0),0,500,1),0)))</f>
        <v/>
      </c>
      <c r="N10" s="127"/>
    </row>
    <row r="11" spans="1:14" s="4" customFormat="1">
      <c r="A11" s="128"/>
      <c r="B11" s="127"/>
      <c r="C11" s="128"/>
      <c r="D11" s="127"/>
      <c r="E11" s="128"/>
      <c r="F11" s="127"/>
      <c r="G11" s="128"/>
      <c r="H11" s="127"/>
      <c r="I11" s="128"/>
      <c r="J11" s="127"/>
      <c r="K11" s="128"/>
      <c r="L11" s="127"/>
      <c r="M11" s="128"/>
      <c r="N11" s="127"/>
    </row>
    <row r="12" spans="1:14" s="4" customFormat="1">
      <c r="A12" s="128"/>
      <c r="B12" s="127"/>
      <c r="C12" s="128"/>
      <c r="D12" s="127"/>
      <c r="E12" s="128"/>
      <c r="F12" s="127"/>
      <c r="G12" s="128"/>
      <c r="H12" s="127"/>
      <c r="I12" s="128"/>
      <c r="J12" s="127"/>
      <c r="K12" s="128"/>
      <c r="L12" s="127"/>
      <c r="M12" s="128"/>
      <c r="N12" s="127"/>
    </row>
    <row r="13" spans="1:14" s="4" customFormat="1">
      <c r="A13" s="128" t="s">
        <v>21</v>
      </c>
      <c r="B13" s="127"/>
      <c r="C13" s="128" t="s">
        <v>21</v>
      </c>
      <c r="D13" s="127"/>
      <c r="E13" s="128" t="s">
        <v>21</v>
      </c>
      <c r="F13" s="127"/>
      <c r="G13" s="128" t="s">
        <v>21</v>
      </c>
      <c r="H13" s="127"/>
      <c r="I13" s="128" t="s">
        <v>21</v>
      </c>
      <c r="J13" s="127"/>
      <c r="K13" s="128" t="s">
        <v>21</v>
      </c>
      <c r="L13" s="127"/>
      <c r="M13" s="128" t="s">
        <v>21</v>
      </c>
      <c r="N13" s="127"/>
    </row>
    <row r="14" spans="1:14" s="5" customFormat="1">
      <c r="A14" s="131" t="s">
        <v>21</v>
      </c>
      <c r="B14" s="132"/>
      <c r="C14" s="131" t="s">
        <v>21</v>
      </c>
      <c r="D14" s="132"/>
      <c r="E14" s="131" t="s">
        <v>21</v>
      </c>
      <c r="F14" s="132"/>
      <c r="G14" s="131" t="s">
        <v>21</v>
      </c>
      <c r="H14" s="132"/>
      <c r="I14" s="131" t="s">
        <v>21</v>
      </c>
      <c r="J14" s="132"/>
      <c r="K14" s="131" t="s">
        <v>21</v>
      </c>
      <c r="L14" s="132"/>
      <c r="M14" s="131" t="s">
        <v>21</v>
      </c>
      <c r="N14" s="132"/>
    </row>
    <row r="15" spans="1:14" s="4" customFormat="1" ht="17">
      <c r="A15" s="7">
        <f>Year!Q13</f>
        <v>42260</v>
      </c>
      <c r="B15" s="8" t="str">
        <f>IF(ISERROR(MATCH(A15,event_dates,0)),"",INDEX(events,MATCH(A15,event_dates,0)))</f>
        <v/>
      </c>
      <c r="C15" s="7">
        <f>Year!R13</f>
        <v>42261</v>
      </c>
      <c r="D15" s="8" t="str">
        <f>IF(ISERROR(MATCH(C15,event_dates,0)),"",INDEX(events,MATCH(C15,event_dates,0)))</f>
        <v/>
      </c>
      <c r="E15" s="7">
        <f>Year!S13</f>
        <v>42262</v>
      </c>
      <c r="F15" s="8" t="str">
        <f>IF(ISERROR(MATCH(E15,event_dates,0)),"",INDEX(events,MATCH(E15,event_dates,0)))</f>
        <v/>
      </c>
      <c r="G15" s="7">
        <f>Year!T13</f>
        <v>42263</v>
      </c>
      <c r="H15" s="8" t="str">
        <f>IF(ISERROR(MATCH(G15,event_dates,0)),"",INDEX(events,MATCH(G15,event_dates,0)))</f>
        <v/>
      </c>
      <c r="I15" s="7">
        <f>Year!U13</f>
        <v>42264</v>
      </c>
      <c r="J15" s="8" t="str">
        <f>IF(ISERROR(MATCH(I15,event_dates,0)),"",INDEX(events,MATCH(I15,event_dates,0)))</f>
        <v/>
      </c>
      <c r="K15" s="7">
        <f>Year!V13</f>
        <v>42265</v>
      </c>
      <c r="L15" s="8" t="str">
        <f>IF(ISERROR(MATCH(K15,event_dates,0)),"",INDEX(events,MATCH(K15,event_dates,0)))</f>
        <v/>
      </c>
      <c r="M15" s="7">
        <f>Year!W13</f>
        <v>42266</v>
      </c>
      <c r="N15" s="8" t="str">
        <f>IF(ISERROR(MATCH(M15,event_dates,0)),"",INDEX(events,MATCH(M15,event_dates,0)))</f>
        <v/>
      </c>
    </row>
    <row r="16" spans="1:14" s="4" customFormat="1">
      <c r="A16" s="126" t="str">
        <f ca="1">IF(ISERROR(MATCH(A15,event_dates,0)+MATCH(A15,OFFSET(event_dates,MATCH(A15,event_dates,0),0,500,1),0)),"",INDEX(events,MATCH(A15,event_dates,0)+MATCH(A15,OFFSET(event_dates,MATCH(A15,event_dates,0),0,500,1),0)))</f>
        <v/>
      </c>
      <c r="B16" s="127"/>
      <c r="C16" s="126" t="str">
        <f ca="1">IF(ISERROR(MATCH(C15,event_dates,0)+MATCH(C15,OFFSET(event_dates,MATCH(C15,event_dates,0),0,500,1),0)),"",INDEX(events,MATCH(C15,event_dates,0)+MATCH(C15,OFFSET(event_dates,MATCH(C15,event_dates,0),0,500,1),0)))</f>
        <v/>
      </c>
      <c r="D16" s="127"/>
      <c r="E16" s="126" t="str">
        <f ca="1">IF(ISERROR(MATCH(E15,event_dates,0)+MATCH(E15,OFFSET(event_dates,MATCH(E15,event_dates,0),0,500,1),0)),"",INDEX(events,MATCH(E15,event_dates,0)+MATCH(E15,OFFSET(event_dates,MATCH(E15,event_dates,0),0,500,1),0)))</f>
        <v/>
      </c>
      <c r="F16" s="127"/>
      <c r="G16" s="126" t="str">
        <f ca="1">IF(ISERROR(MATCH(G15,event_dates,0)+MATCH(G15,OFFSET(event_dates,MATCH(G15,event_dates,0),0,500,1),0)),"",INDEX(events,MATCH(G15,event_dates,0)+MATCH(G15,OFFSET(event_dates,MATCH(G15,event_dates,0),0,500,1),0)))</f>
        <v/>
      </c>
      <c r="H16" s="127"/>
      <c r="I16" s="126" t="str">
        <f ca="1">IF(ISERROR(MATCH(I15,event_dates,0)+MATCH(I15,OFFSET(event_dates,MATCH(I15,event_dates,0),0,500,1),0)),"",INDEX(events,MATCH(I15,event_dates,0)+MATCH(I15,OFFSET(event_dates,MATCH(I15,event_dates,0),0,500,1),0)))</f>
        <v/>
      </c>
      <c r="J16" s="127"/>
      <c r="K16" s="126" t="str">
        <f ca="1">IF(ISERROR(MATCH(K15,event_dates,0)+MATCH(K15,OFFSET(event_dates,MATCH(K15,event_dates,0),0,500,1),0)),"",INDEX(events,MATCH(K15,event_dates,0)+MATCH(K15,OFFSET(event_dates,MATCH(K15,event_dates,0),0,500,1),0)))</f>
        <v/>
      </c>
      <c r="L16" s="127"/>
      <c r="M16" s="126" t="str">
        <f ca="1">IF(ISERROR(MATCH(M15,event_dates,0)+MATCH(M15,OFFSET(event_dates,MATCH(M15,event_dates,0),0,500,1),0)),"",INDEX(events,MATCH(M15,event_dates,0)+MATCH(M15,OFFSET(event_dates,MATCH(M15,event_dates,0),0,500,1),0)))</f>
        <v/>
      </c>
      <c r="N16" s="127"/>
    </row>
    <row r="17" spans="1:14" s="4" customFormat="1">
      <c r="A17" s="128"/>
      <c r="B17" s="127"/>
      <c r="C17" s="128"/>
      <c r="D17" s="127"/>
      <c r="E17" s="128"/>
      <c r="F17" s="127"/>
      <c r="G17" s="128"/>
      <c r="H17" s="127"/>
      <c r="I17" s="128"/>
      <c r="J17" s="127"/>
      <c r="K17" s="128"/>
      <c r="L17" s="127"/>
      <c r="M17" s="128"/>
      <c r="N17" s="127"/>
    </row>
    <row r="18" spans="1:14" s="4" customFormat="1">
      <c r="A18" s="128"/>
      <c r="B18" s="127"/>
      <c r="C18" s="128"/>
      <c r="D18" s="127"/>
      <c r="E18" s="128"/>
      <c r="F18" s="127"/>
      <c r="G18" s="128"/>
      <c r="H18" s="127"/>
      <c r="I18" s="128"/>
      <c r="J18" s="127"/>
      <c r="K18" s="128"/>
      <c r="L18" s="127"/>
      <c r="M18" s="128"/>
      <c r="N18" s="127"/>
    </row>
    <row r="19" spans="1:14" s="4" customFormat="1">
      <c r="A19" s="128" t="s">
        <v>21</v>
      </c>
      <c r="B19" s="127"/>
      <c r="C19" s="128" t="s">
        <v>21</v>
      </c>
      <c r="D19" s="127"/>
      <c r="E19" s="128" t="s">
        <v>21</v>
      </c>
      <c r="F19" s="127"/>
      <c r="G19" s="128" t="s">
        <v>21</v>
      </c>
      <c r="H19" s="127"/>
      <c r="I19" s="128" t="s">
        <v>21</v>
      </c>
      <c r="J19" s="127"/>
      <c r="K19" s="128" t="s">
        <v>21</v>
      </c>
      <c r="L19" s="127"/>
      <c r="M19" s="128" t="s">
        <v>21</v>
      </c>
      <c r="N19" s="127"/>
    </row>
    <row r="20" spans="1:14" s="5" customFormat="1">
      <c r="A20" s="131" t="s">
        <v>21</v>
      </c>
      <c r="B20" s="132"/>
      <c r="C20" s="131" t="s">
        <v>21</v>
      </c>
      <c r="D20" s="132"/>
      <c r="E20" s="131" t="s">
        <v>21</v>
      </c>
      <c r="F20" s="132"/>
      <c r="G20" s="131" t="s">
        <v>21</v>
      </c>
      <c r="H20" s="132"/>
      <c r="I20" s="131" t="s">
        <v>21</v>
      </c>
      <c r="J20" s="132"/>
      <c r="K20" s="131" t="s">
        <v>21</v>
      </c>
      <c r="L20" s="132"/>
      <c r="M20" s="131" t="s">
        <v>21</v>
      </c>
      <c r="N20" s="132"/>
    </row>
    <row r="21" spans="1:14" s="4" customFormat="1" ht="17">
      <c r="A21" s="7">
        <f>Year!Q14</f>
        <v>42267</v>
      </c>
      <c r="B21" s="8" t="str">
        <f>IF(ISERROR(MATCH(A21,event_dates,0)),"",INDEX(events,MATCH(A21,event_dates,0)))</f>
        <v/>
      </c>
      <c r="C21" s="7">
        <f>Year!R14</f>
        <v>42268</v>
      </c>
      <c r="D21" s="8" t="str">
        <f>IF(ISERROR(MATCH(C21,event_dates,0)),"",INDEX(events,MATCH(C21,event_dates,0)))</f>
        <v/>
      </c>
      <c r="E21" s="7">
        <f>Year!S14</f>
        <v>42269</v>
      </c>
      <c r="F21" s="8" t="str">
        <f>IF(ISERROR(MATCH(E21,event_dates,0)),"",INDEX(events,MATCH(E21,event_dates,0)))</f>
        <v/>
      </c>
      <c r="G21" s="7">
        <f>Year!T14</f>
        <v>42270</v>
      </c>
      <c r="H21" s="8" t="str">
        <f>IF(ISERROR(MATCH(G21,event_dates,0)),"",INDEX(events,MATCH(G21,event_dates,0)))</f>
        <v/>
      </c>
      <c r="I21" s="7">
        <f>Year!U14</f>
        <v>42271</v>
      </c>
      <c r="J21" s="8" t="str">
        <f>IF(ISERROR(MATCH(I21,event_dates,0)),"",INDEX(events,MATCH(I21,event_dates,0)))</f>
        <v/>
      </c>
      <c r="K21" s="7">
        <f>Year!V14</f>
        <v>42272</v>
      </c>
      <c r="L21" s="8" t="str">
        <f>IF(ISERROR(MATCH(K21,event_dates,0)),"",INDEX(events,MATCH(K21,event_dates,0)))</f>
        <v/>
      </c>
      <c r="M21" s="7">
        <f>Year!W14</f>
        <v>42273</v>
      </c>
      <c r="N21" s="8" t="str">
        <f>IF(ISERROR(MATCH(M21,event_dates,0)),"",INDEX(events,MATCH(M21,event_dates,0)))</f>
        <v/>
      </c>
    </row>
    <row r="22" spans="1:14" s="4" customFormat="1">
      <c r="A22" s="126" t="str">
        <f ca="1">IF(ISERROR(MATCH(A21,event_dates,0)+MATCH(A21,OFFSET(event_dates,MATCH(A21,event_dates,0),0,500,1),0)),"",INDEX(events,MATCH(A21,event_dates,0)+MATCH(A21,OFFSET(event_dates,MATCH(A21,event_dates,0),0,500,1),0)))</f>
        <v/>
      </c>
      <c r="B22" s="127"/>
      <c r="C22" s="126" t="str">
        <f ca="1">IF(ISERROR(MATCH(C21,event_dates,0)+MATCH(C21,OFFSET(event_dates,MATCH(C21,event_dates,0),0,500,1),0)),"",INDEX(events,MATCH(C21,event_dates,0)+MATCH(C21,OFFSET(event_dates,MATCH(C21,event_dates,0),0,500,1),0)))</f>
        <v/>
      </c>
      <c r="D22" s="127"/>
      <c r="E22" s="126" t="str">
        <f ca="1">IF(ISERROR(MATCH(E21,event_dates,0)+MATCH(E21,OFFSET(event_dates,MATCH(E21,event_dates,0),0,500,1),0)),"",INDEX(events,MATCH(E21,event_dates,0)+MATCH(E21,OFFSET(event_dates,MATCH(E21,event_dates,0),0,500,1),0)))</f>
        <v/>
      </c>
      <c r="F22" s="127"/>
      <c r="G22" s="126" t="str">
        <f ca="1">IF(ISERROR(MATCH(G21,event_dates,0)+MATCH(G21,OFFSET(event_dates,MATCH(G21,event_dates,0),0,500,1),0)),"",INDEX(events,MATCH(G21,event_dates,0)+MATCH(G21,OFFSET(event_dates,MATCH(G21,event_dates,0),0,500,1),0)))</f>
        <v/>
      </c>
      <c r="H22" s="127"/>
      <c r="I22" s="126" t="str">
        <f ca="1">IF(ISERROR(MATCH(I21,event_dates,0)+MATCH(I21,OFFSET(event_dates,MATCH(I21,event_dates,0),0,500,1),0)),"",INDEX(events,MATCH(I21,event_dates,0)+MATCH(I21,OFFSET(event_dates,MATCH(I21,event_dates,0),0,500,1),0)))</f>
        <v/>
      </c>
      <c r="J22" s="127"/>
      <c r="K22" s="126" t="str">
        <f ca="1">IF(ISERROR(MATCH(K21,event_dates,0)+MATCH(K21,OFFSET(event_dates,MATCH(K21,event_dates,0),0,500,1),0)),"",INDEX(events,MATCH(K21,event_dates,0)+MATCH(K21,OFFSET(event_dates,MATCH(K21,event_dates,0),0,500,1),0)))</f>
        <v/>
      </c>
      <c r="L22" s="127"/>
      <c r="M22" s="126" t="str">
        <f ca="1">IF(ISERROR(MATCH(M21,event_dates,0)+MATCH(M21,OFFSET(event_dates,MATCH(M21,event_dates,0),0,500,1),0)),"",INDEX(events,MATCH(M21,event_dates,0)+MATCH(M21,OFFSET(event_dates,MATCH(M21,event_dates,0),0,500,1),0)))</f>
        <v/>
      </c>
      <c r="N22" s="127"/>
    </row>
    <row r="23" spans="1:14" s="4" customFormat="1">
      <c r="A23" s="128"/>
      <c r="B23" s="127"/>
      <c r="C23" s="128"/>
      <c r="D23" s="127"/>
      <c r="E23" s="128"/>
      <c r="F23" s="127"/>
      <c r="G23" s="128"/>
      <c r="H23" s="127"/>
      <c r="I23" s="128"/>
      <c r="J23" s="127"/>
      <c r="K23" s="128"/>
      <c r="L23" s="127"/>
      <c r="M23" s="128"/>
      <c r="N23" s="127"/>
    </row>
    <row r="24" spans="1:14" s="4" customFormat="1">
      <c r="A24" s="128"/>
      <c r="B24" s="127"/>
      <c r="C24" s="128"/>
      <c r="D24" s="127"/>
      <c r="E24" s="128"/>
      <c r="F24" s="127"/>
      <c r="G24" s="128"/>
      <c r="H24" s="127"/>
      <c r="I24" s="128"/>
      <c r="J24" s="127"/>
      <c r="K24" s="128"/>
      <c r="L24" s="127"/>
      <c r="M24" s="128"/>
      <c r="N24" s="127"/>
    </row>
    <row r="25" spans="1:14" s="4" customFormat="1">
      <c r="A25" s="128" t="s">
        <v>21</v>
      </c>
      <c r="B25" s="127"/>
      <c r="C25" s="128" t="s">
        <v>21</v>
      </c>
      <c r="D25" s="127"/>
      <c r="E25" s="128" t="s">
        <v>21</v>
      </c>
      <c r="F25" s="127"/>
      <c r="G25" s="128" t="s">
        <v>21</v>
      </c>
      <c r="H25" s="127"/>
      <c r="I25" s="128" t="s">
        <v>21</v>
      </c>
      <c r="J25" s="127"/>
      <c r="K25" s="128" t="s">
        <v>21</v>
      </c>
      <c r="L25" s="127"/>
      <c r="M25" s="128" t="s">
        <v>21</v>
      </c>
      <c r="N25" s="127"/>
    </row>
    <row r="26" spans="1:14" s="5" customFormat="1">
      <c r="A26" s="131" t="s">
        <v>21</v>
      </c>
      <c r="B26" s="132"/>
      <c r="C26" s="131" t="s">
        <v>21</v>
      </c>
      <c r="D26" s="132"/>
      <c r="E26" s="131" t="s">
        <v>21</v>
      </c>
      <c r="F26" s="132"/>
      <c r="G26" s="131" t="s">
        <v>21</v>
      </c>
      <c r="H26" s="132"/>
      <c r="I26" s="131" t="s">
        <v>21</v>
      </c>
      <c r="J26" s="132"/>
      <c r="K26" s="131" t="s">
        <v>21</v>
      </c>
      <c r="L26" s="132"/>
      <c r="M26" s="131" t="s">
        <v>21</v>
      </c>
      <c r="N26" s="132"/>
    </row>
    <row r="27" spans="1:14" s="4" customFormat="1" ht="17">
      <c r="A27" s="7">
        <f>Year!Q15</f>
        <v>42274</v>
      </c>
      <c r="B27" s="8" t="str">
        <f>IF(ISERROR(MATCH(A27,event_dates,0)),"",INDEX(events,MATCH(A27,event_dates,0)))</f>
        <v/>
      </c>
      <c r="C27" s="7">
        <f>Year!R15</f>
        <v>42275</v>
      </c>
      <c r="D27" s="8" t="str">
        <f>IF(ISERROR(MATCH(C27,event_dates,0)),"",INDEX(events,MATCH(C27,event_dates,0)))</f>
        <v/>
      </c>
      <c r="E27" s="7">
        <f>Year!S15</f>
        <v>42276</v>
      </c>
      <c r="F27" s="8" t="str">
        <f>IF(ISERROR(MATCH(E27,event_dates,0)),"",INDEX(events,MATCH(E27,event_dates,0)))</f>
        <v/>
      </c>
      <c r="G27" s="7">
        <f>Year!T15</f>
        <v>42277</v>
      </c>
      <c r="H27" s="8" t="str">
        <f>IF(ISERROR(MATCH(G27,event_dates,0)),"",INDEX(events,MATCH(G27,event_dates,0)))</f>
        <v/>
      </c>
      <c r="I27" s="7" t="str">
        <f>Year!U15</f>
        <v/>
      </c>
      <c r="J27" s="8" t="str">
        <f>IF(ISERROR(MATCH(I27,event_dates,0)),"",INDEX(events,MATCH(I27,event_dates,0)))</f>
        <v/>
      </c>
      <c r="K27" s="7" t="str">
        <f>Year!V15</f>
        <v/>
      </c>
      <c r="L27" s="8" t="str">
        <f>IF(ISERROR(MATCH(K27,event_dates,0)),"",INDEX(events,MATCH(K27,event_dates,0)))</f>
        <v/>
      </c>
      <c r="M27" s="7" t="str">
        <f>Year!W15</f>
        <v/>
      </c>
      <c r="N27" s="8" t="str">
        <f>IF(ISERROR(MATCH(M27,event_dates,0)),"",INDEX(events,MATCH(M27,event_dates,0)))</f>
        <v/>
      </c>
    </row>
    <row r="28" spans="1:14" s="4" customFormat="1">
      <c r="A28" s="126" t="str">
        <f ca="1">IF(ISERROR(MATCH(A27,event_dates,0)+MATCH(A27,OFFSET(event_dates,MATCH(A27,event_dates,0),0,500,1),0)),"",INDEX(events,MATCH(A27,event_dates,0)+MATCH(A27,OFFSET(event_dates,MATCH(A27,event_dates,0),0,500,1),0)))</f>
        <v/>
      </c>
      <c r="B28" s="127"/>
      <c r="C28" s="126" t="str">
        <f ca="1">IF(ISERROR(MATCH(C27,event_dates,0)+MATCH(C27,OFFSET(event_dates,MATCH(C27,event_dates,0),0,500,1),0)),"",INDEX(events,MATCH(C27,event_dates,0)+MATCH(C27,OFFSET(event_dates,MATCH(C27,event_dates,0),0,500,1),0)))</f>
        <v/>
      </c>
      <c r="D28" s="127"/>
      <c r="E28" s="126" t="str">
        <f ca="1">IF(ISERROR(MATCH(E27,event_dates,0)+MATCH(E27,OFFSET(event_dates,MATCH(E27,event_dates,0),0,500,1),0)),"",INDEX(events,MATCH(E27,event_dates,0)+MATCH(E27,OFFSET(event_dates,MATCH(E27,event_dates,0),0,500,1),0)))</f>
        <v/>
      </c>
      <c r="F28" s="127"/>
      <c r="G28" s="126" t="str">
        <f ca="1">IF(ISERROR(MATCH(G27,event_dates,0)+MATCH(G27,OFFSET(event_dates,MATCH(G27,event_dates,0),0,500,1),0)),"",INDEX(events,MATCH(G27,event_dates,0)+MATCH(G27,OFFSET(event_dates,MATCH(G27,event_dates,0),0,500,1),0)))</f>
        <v/>
      </c>
      <c r="H28" s="127"/>
      <c r="I28" s="126" t="str">
        <f ca="1">IF(ISERROR(MATCH(I27,event_dates,0)+MATCH(I27,OFFSET(event_dates,MATCH(I27,event_dates,0),0,500,1),0)),"",INDEX(events,MATCH(I27,event_dates,0)+MATCH(I27,OFFSET(event_dates,MATCH(I27,event_dates,0),0,500,1),0)))</f>
        <v/>
      </c>
      <c r="J28" s="127"/>
      <c r="K28" s="126" t="str">
        <f ca="1">IF(ISERROR(MATCH(K27,event_dates,0)+MATCH(K27,OFFSET(event_dates,MATCH(K27,event_dates,0),0,500,1),0)),"",INDEX(events,MATCH(K27,event_dates,0)+MATCH(K27,OFFSET(event_dates,MATCH(K27,event_dates,0),0,500,1),0)))</f>
        <v/>
      </c>
      <c r="L28" s="127"/>
      <c r="M28" s="126" t="str">
        <f ca="1">IF(ISERROR(MATCH(M27,event_dates,0)+MATCH(M27,OFFSET(event_dates,MATCH(M27,event_dates,0),0,500,1),0)),"",INDEX(events,MATCH(M27,event_dates,0)+MATCH(M27,OFFSET(event_dates,MATCH(M27,event_dates,0),0,500,1),0)))</f>
        <v/>
      </c>
      <c r="N28" s="127"/>
    </row>
    <row r="29" spans="1:14" s="4" customFormat="1">
      <c r="A29" s="128"/>
      <c r="B29" s="127"/>
      <c r="C29" s="128"/>
      <c r="D29" s="127"/>
      <c r="E29" s="128"/>
      <c r="F29" s="127"/>
      <c r="G29" s="128"/>
      <c r="H29" s="127"/>
      <c r="I29" s="128"/>
      <c r="J29" s="127"/>
      <c r="K29" s="128"/>
      <c r="L29" s="127"/>
      <c r="M29" s="128"/>
      <c r="N29" s="127"/>
    </row>
    <row r="30" spans="1:14" s="4" customFormat="1">
      <c r="A30" s="128"/>
      <c r="B30" s="127"/>
      <c r="C30" s="128"/>
      <c r="D30" s="127"/>
      <c r="E30" s="128"/>
      <c r="F30" s="127"/>
      <c r="G30" s="128"/>
      <c r="H30" s="127"/>
      <c r="I30" s="128"/>
      <c r="J30" s="127"/>
      <c r="K30" s="128"/>
      <c r="L30" s="127"/>
      <c r="M30" s="128"/>
      <c r="N30" s="127"/>
    </row>
    <row r="31" spans="1:14" s="4" customFormat="1">
      <c r="A31" s="128" t="s">
        <v>21</v>
      </c>
      <c r="B31" s="127"/>
      <c r="C31" s="128" t="s">
        <v>21</v>
      </c>
      <c r="D31" s="127"/>
      <c r="E31" s="128" t="s">
        <v>21</v>
      </c>
      <c r="F31" s="127"/>
      <c r="G31" s="128" t="s">
        <v>21</v>
      </c>
      <c r="H31" s="127"/>
      <c r="I31" s="128" t="s">
        <v>21</v>
      </c>
      <c r="J31" s="127"/>
      <c r="K31" s="128" t="s">
        <v>21</v>
      </c>
      <c r="L31" s="127"/>
      <c r="M31" s="128" t="s">
        <v>21</v>
      </c>
      <c r="N31" s="127"/>
    </row>
    <row r="32" spans="1:14" s="5" customFormat="1">
      <c r="A32" s="131" t="s">
        <v>21</v>
      </c>
      <c r="B32" s="132"/>
      <c r="C32" s="131" t="s">
        <v>21</v>
      </c>
      <c r="D32" s="132"/>
      <c r="E32" s="131" t="s">
        <v>21</v>
      </c>
      <c r="F32" s="132"/>
      <c r="G32" s="131" t="s">
        <v>21</v>
      </c>
      <c r="H32" s="132"/>
      <c r="I32" s="131" t="s">
        <v>21</v>
      </c>
      <c r="J32" s="132"/>
      <c r="K32" s="131" t="s">
        <v>21</v>
      </c>
      <c r="L32" s="132"/>
      <c r="M32" s="131" t="s">
        <v>21</v>
      </c>
      <c r="N32" s="132"/>
    </row>
    <row r="33" spans="1:14" ht="17">
      <c r="A33" s="7" t="str">
        <f>Year!Q16</f>
        <v/>
      </c>
      <c r="B33" s="8" t="str">
        <f>IF(ISERROR(MATCH(A33,event_dates,0)),"",INDEX(events,MATCH(A33,event_dates,0)))</f>
        <v/>
      </c>
      <c r="C33" s="7" t="str">
        <f>Year!R16</f>
        <v/>
      </c>
      <c r="D33" s="8" t="str">
        <f>IF(ISERROR(MATCH(C33,event_dates,0)),"",INDEX(events,MATCH(C33,event_dates,0)))</f>
        <v/>
      </c>
      <c r="E33" s="16" t="s">
        <v>23</v>
      </c>
      <c r="F33" s="2"/>
      <c r="G33" s="12"/>
      <c r="H33" s="12"/>
      <c r="I33" s="12"/>
      <c r="J33" s="12"/>
      <c r="K33" s="12"/>
      <c r="L33" s="12"/>
      <c r="M33" s="12"/>
      <c r="N33" s="17"/>
    </row>
    <row r="34" spans="1:14">
      <c r="A34" s="126" t="str">
        <f ca="1">IF(ISERROR(MATCH(A33,event_dates,0)+MATCH(A33,OFFSET(event_dates,MATCH(A33,event_dates,0),0,500,1),0)),"",INDEX(events,MATCH(A33,event_dates,0)+MATCH(A33,OFFSET(event_dates,MATCH(A33,event_dates,0),0,500,1),0)))</f>
        <v/>
      </c>
      <c r="B34" s="127"/>
      <c r="C34" s="126" t="str">
        <f ca="1">IF(ISERROR(MATCH(C33,event_dates,0)+MATCH(C33,OFFSET(event_dates,MATCH(C33,event_dates,0),0,500,1),0)),"",INDEX(events,MATCH(C33,event_dates,0)+MATCH(C33,OFFSET(event_dates,MATCH(C33,event_dates,0),0,500,1),0)))</f>
        <v/>
      </c>
      <c r="D34" s="127"/>
      <c r="E34" s="9"/>
      <c r="F34" s="6"/>
      <c r="G34" s="6"/>
      <c r="H34" s="6"/>
      <c r="I34" s="6"/>
      <c r="J34" s="6"/>
      <c r="K34" s="6"/>
      <c r="L34" s="6"/>
      <c r="M34" s="6"/>
      <c r="N34" s="10"/>
    </row>
    <row r="35" spans="1:14">
      <c r="A35" s="128"/>
      <c r="B35" s="127"/>
      <c r="C35" s="128"/>
      <c r="D35" s="127"/>
      <c r="E35" s="9"/>
      <c r="F35" s="6"/>
      <c r="G35" s="6"/>
      <c r="H35" s="6"/>
      <c r="I35" s="6"/>
      <c r="J35" s="6"/>
      <c r="K35" s="6"/>
      <c r="L35" s="6"/>
      <c r="M35" s="6"/>
      <c r="N35" s="10"/>
    </row>
    <row r="36" spans="1:14">
      <c r="A36" s="128"/>
      <c r="B36" s="127"/>
      <c r="C36" s="128"/>
      <c r="D36" s="127"/>
      <c r="E36" s="9"/>
      <c r="F36" s="6"/>
      <c r="G36" s="6"/>
      <c r="H36" s="6"/>
      <c r="I36" s="6"/>
      <c r="J36" s="6"/>
      <c r="K36" s="6"/>
      <c r="L36" s="6"/>
      <c r="M36" s="6"/>
      <c r="N36" s="10"/>
    </row>
    <row r="37" spans="1:14">
      <c r="A37" s="128" t="s">
        <v>21</v>
      </c>
      <c r="B37" s="127"/>
      <c r="C37" s="128" t="s">
        <v>21</v>
      </c>
      <c r="D37" s="127"/>
      <c r="E37" s="9"/>
      <c r="F37" s="6"/>
      <c r="G37" s="6"/>
      <c r="H37" s="6"/>
      <c r="I37" s="6"/>
      <c r="J37" s="6"/>
      <c r="K37" s="6"/>
      <c r="L37" s="6"/>
      <c r="M37" s="135" t="s">
        <v>32</v>
      </c>
      <c r="N37" s="136"/>
    </row>
    <row r="38" spans="1:14">
      <c r="A38" s="131" t="s">
        <v>21</v>
      </c>
      <c r="B38" s="132"/>
      <c r="C38" s="139" t="s">
        <v>17</v>
      </c>
      <c r="D38" s="140"/>
      <c r="E38" s="13"/>
      <c r="F38" s="11"/>
      <c r="G38" s="11"/>
      <c r="H38" s="11"/>
      <c r="I38" s="11"/>
      <c r="J38" s="11"/>
      <c r="K38" s="133" t="s">
        <v>27</v>
      </c>
      <c r="L38" s="133"/>
      <c r="M38" s="133"/>
      <c r="N38" s="134"/>
    </row>
  </sheetData>
  <mergeCells count="196">
    <mergeCell ref="M37:N37"/>
    <mergeCell ref="K38:N38"/>
    <mergeCell ref="H1:N1"/>
    <mergeCell ref="A1:G1"/>
    <mergeCell ref="A37:B37"/>
    <mergeCell ref="C37:D37"/>
    <mergeCell ref="I32:J32"/>
    <mergeCell ref="K32:L32"/>
    <mergeCell ref="M32:N32"/>
    <mergeCell ref="A34:B34"/>
    <mergeCell ref="C34:D34"/>
    <mergeCell ref="A32:B32"/>
    <mergeCell ref="A38:B38"/>
    <mergeCell ref="C38:D38"/>
    <mergeCell ref="A35:B35"/>
    <mergeCell ref="C35:D35"/>
    <mergeCell ref="A36:B36"/>
    <mergeCell ref="C36:D36"/>
    <mergeCell ref="C32:D32"/>
    <mergeCell ref="E32:F32"/>
    <mergeCell ref="G32:H32"/>
    <mergeCell ref="I30:J30"/>
    <mergeCell ref="C30:D30"/>
    <mergeCell ref="E30:F30"/>
    <mergeCell ref="G30:H30"/>
    <mergeCell ref="K30:L30"/>
    <mergeCell ref="M30:N30"/>
    <mergeCell ref="A31:B31"/>
    <mergeCell ref="C31:D31"/>
    <mergeCell ref="E31:F31"/>
    <mergeCell ref="G31:H31"/>
    <mergeCell ref="I31:J31"/>
    <mergeCell ref="K31:L31"/>
    <mergeCell ref="M31:N31"/>
    <mergeCell ref="A30:B30"/>
    <mergeCell ref="M28:N28"/>
    <mergeCell ref="A29:B29"/>
    <mergeCell ref="C29:D29"/>
    <mergeCell ref="E29:F29"/>
    <mergeCell ref="G29:H29"/>
    <mergeCell ref="I29:J29"/>
    <mergeCell ref="K29:L29"/>
    <mergeCell ref="M29:N29"/>
    <mergeCell ref="A28:B28"/>
    <mergeCell ref="C28:D28"/>
    <mergeCell ref="E28:F28"/>
    <mergeCell ref="G28:H28"/>
    <mergeCell ref="I28:J28"/>
    <mergeCell ref="K28:L28"/>
    <mergeCell ref="M25:N25"/>
    <mergeCell ref="A26:B26"/>
    <mergeCell ref="C26:D26"/>
    <mergeCell ref="E26:F26"/>
    <mergeCell ref="G26:H26"/>
    <mergeCell ref="I26:J26"/>
    <mergeCell ref="K26:L26"/>
    <mergeCell ref="M26:N26"/>
    <mergeCell ref="A25:B25"/>
    <mergeCell ref="C25:D25"/>
    <mergeCell ref="E25:F25"/>
    <mergeCell ref="G25:H25"/>
    <mergeCell ref="I25:J25"/>
    <mergeCell ref="K25:L25"/>
    <mergeCell ref="M23:N23"/>
    <mergeCell ref="A24:B24"/>
    <mergeCell ref="C24:D24"/>
    <mergeCell ref="E24:F24"/>
    <mergeCell ref="G24:H24"/>
    <mergeCell ref="I24:J24"/>
    <mergeCell ref="K24:L24"/>
    <mergeCell ref="M24:N24"/>
    <mergeCell ref="A23:B23"/>
    <mergeCell ref="C23:D23"/>
    <mergeCell ref="E23:F23"/>
    <mergeCell ref="G23:H23"/>
    <mergeCell ref="I23:J23"/>
    <mergeCell ref="K23:L23"/>
    <mergeCell ref="M20:N20"/>
    <mergeCell ref="A22:B22"/>
    <mergeCell ref="C22:D22"/>
    <mergeCell ref="E22:F22"/>
    <mergeCell ref="G22:H22"/>
    <mergeCell ref="I22:J22"/>
    <mergeCell ref="K22:L22"/>
    <mergeCell ref="M22:N22"/>
    <mergeCell ref="A20:B20"/>
    <mergeCell ref="C20:D20"/>
    <mergeCell ref="E20:F20"/>
    <mergeCell ref="G20:H20"/>
    <mergeCell ref="I20:J20"/>
    <mergeCell ref="K20:L20"/>
    <mergeCell ref="M18:N18"/>
    <mergeCell ref="A19:B19"/>
    <mergeCell ref="C19:D19"/>
    <mergeCell ref="E19:F19"/>
    <mergeCell ref="G19:H19"/>
    <mergeCell ref="I19:J19"/>
    <mergeCell ref="K19:L19"/>
    <mergeCell ref="M19:N19"/>
    <mergeCell ref="A18:B18"/>
    <mergeCell ref="C18:D18"/>
    <mergeCell ref="E18:F18"/>
    <mergeCell ref="G18:H18"/>
    <mergeCell ref="I18:J18"/>
    <mergeCell ref="K18:L18"/>
    <mergeCell ref="M16:N16"/>
    <mergeCell ref="A17:B17"/>
    <mergeCell ref="C17:D17"/>
    <mergeCell ref="E17:F17"/>
    <mergeCell ref="G17:H17"/>
    <mergeCell ref="I17:J17"/>
    <mergeCell ref="K17:L17"/>
    <mergeCell ref="M17:N17"/>
    <mergeCell ref="A16:B16"/>
    <mergeCell ref="C16:D16"/>
    <mergeCell ref="E16:F16"/>
    <mergeCell ref="G16:H16"/>
    <mergeCell ref="I16:J16"/>
    <mergeCell ref="K16:L16"/>
    <mergeCell ref="M13:N13"/>
    <mergeCell ref="A14:B14"/>
    <mergeCell ref="C14:D14"/>
    <mergeCell ref="E14:F14"/>
    <mergeCell ref="G14:H14"/>
    <mergeCell ref="I14:J14"/>
    <mergeCell ref="K14:L14"/>
    <mergeCell ref="M14:N14"/>
    <mergeCell ref="A13:B13"/>
    <mergeCell ref="C13:D13"/>
    <mergeCell ref="E13:F13"/>
    <mergeCell ref="G13:H13"/>
    <mergeCell ref="I13:J13"/>
    <mergeCell ref="K13:L13"/>
    <mergeCell ref="M11:N11"/>
    <mergeCell ref="A12:B12"/>
    <mergeCell ref="C12:D12"/>
    <mergeCell ref="E12:F12"/>
    <mergeCell ref="G12:H12"/>
    <mergeCell ref="I12:J12"/>
    <mergeCell ref="K12:L12"/>
    <mergeCell ref="M12:N12"/>
    <mergeCell ref="A11:B11"/>
    <mergeCell ref="C11:D11"/>
    <mergeCell ref="E11:F11"/>
    <mergeCell ref="G11:H11"/>
    <mergeCell ref="I11:J11"/>
    <mergeCell ref="K11:L11"/>
    <mergeCell ref="M8:N8"/>
    <mergeCell ref="A10:B10"/>
    <mergeCell ref="C10:D10"/>
    <mergeCell ref="E10:F10"/>
    <mergeCell ref="G10:H10"/>
    <mergeCell ref="I10:J10"/>
    <mergeCell ref="K10:L10"/>
    <mergeCell ref="M10:N10"/>
    <mergeCell ref="A8:B8"/>
    <mergeCell ref="C8:D8"/>
    <mergeCell ref="E8:F8"/>
    <mergeCell ref="G8:H8"/>
    <mergeCell ref="I8:J8"/>
    <mergeCell ref="K8:L8"/>
    <mergeCell ref="M6:N6"/>
    <mergeCell ref="A7:B7"/>
    <mergeCell ref="C7:D7"/>
    <mergeCell ref="E7:F7"/>
    <mergeCell ref="G7:H7"/>
    <mergeCell ref="I7:J7"/>
    <mergeCell ref="C4:D4"/>
    <mergeCell ref="K7:L7"/>
    <mergeCell ref="M7:N7"/>
    <mergeCell ref="A6:B6"/>
    <mergeCell ref="C6:D6"/>
    <mergeCell ref="E6:F6"/>
    <mergeCell ref="G6:H6"/>
    <mergeCell ref="I6:J6"/>
    <mergeCell ref="K6:L6"/>
    <mergeCell ref="K2:L2"/>
    <mergeCell ref="M4:N4"/>
    <mergeCell ref="A5:B5"/>
    <mergeCell ref="C5:D5"/>
    <mergeCell ref="E5:F5"/>
    <mergeCell ref="G5:H5"/>
    <mergeCell ref="I5:J5"/>
    <mergeCell ref="K5:L5"/>
    <mergeCell ref="M5:N5"/>
    <mergeCell ref="A4:B4"/>
    <mergeCell ref="M2:N2"/>
    <mergeCell ref="A2:B2"/>
    <mergeCell ref="C2:D2"/>
    <mergeCell ref="E2:F2"/>
    <mergeCell ref="G2:H2"/>
    <mergeCell ref="E4:F4"/>
    <mergeCell ref="G4:H4"/>
    <mergeCell ref="I4:J4"/>
    <mergeCell ref="K4:L4"/>
    <mergeCell ref="I2:J2"/>
  </mergeCells>
  <phoneticPr fontId="0" type="noConversion"/>
  <hyperlinks>
    <hyperlink ref="K38" r:id="rId1"/>
    <hyperlink ref="K38:N38" r:id="rId2" tooltip="More Calendars by Vertex42.com" display="http://www.vertex42.com/calendars/"/>
  </hyperlinks>
  <printOptions horizontalCentered="1" verticalCentered="1"/>
  <pageMargins left="0.5" right="0.5" top="0.25" bottom="0.25" header="0.25" footer="0.25"/>
  <pageSetup scale="95" orientation="landscape"/>
  <ignoredErrors>
    <ignoredError sqref="C3:L38 M3:N36 M38:N38" formula="1"/>
  </ignoredError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pageSetUpPr fitToPage="1"/>
  </sheetPr>
  <dimension ref="A1:N38"/>
  <sheetViews>
    <sheetView showGridLines="0" workbookViewId="0">
      <selection sqref="A1:G1"/>
    </sheetView>
  </sheetViews>
  <sheetFormatPr baseColWidth="10" defaultColWidth="8.83203125" defaultRowHeight="12" x14ac:dyDescent="0"/>
  <cols>
    <col min="1" max="1" width="4.1640625" customWidth="1"/>
    <col min="2" max="2" width="13.6640625" customWidth="1"/>
    <col min="3" max="3" width="4.1640625" customWidth="1"/>
    <col min="4" max="4" width="13.6640625" customWidth="1"/>
    <col min="5" max="5" width="4.1640625" customWidth="1"/>
    <col min="6" max="6" width="13.6640625" customWidth="1"/>
    <col min="7" max="7" width="4.1640625" customWidth="1"/>
    <col min="8" max="8" width="13.6640625" customWidth="1"/>
    <col min="9" max="9" width="4.1640625" customWidth="1"/>
    <col min="10" max="10" width="13.6640625" customWidth="1"/>
    <col min="11" max="11" width="4.1640625" customWidth="1"/>
    <col min="12" max="12" width="13.6640625" customWidth="1"/>
    <col min="13" max="13" width="4.1640625" customWidth="1"/>
    <col min="14" max="14" width="13.6640625" customWidth="1"/>
  </cols>
  <sheetData>
    <row r="1" spans="1:14" s="4" customFormat="1" ht="50" customHeight="1">
      <c r="A1" s="142" t="str">
        <f>IF(Year!$Q$4="","",Year!$Q$4)</f>
        <v>Brandon-Evansville Public School</v>
      </c>
      <c r="B1" s="142"/>
      <c r="C1" s="142"/>
      <c r="D1" s="142"/>
      <c r="E1" s="142"/>
      <c r="F1" s="142"/>
      <c r="G1" s="142"/>
      <c r="H1" s="141">
        <f>Year!A18</f>
        <v>42278</v>
      </c>
      <c r="I1" s="141"/>
      <c r="J1" s="141"/>
      <c r="K1" s="141"/>
      <c r="L1" s="141"/>
      <c r="M1" s="141"/>
      <c r="N1" s="141"/>
    </row>
    <row r="2" spans="1:14" s="4" customFormat="1" ht="15">
      <c r="A2" s="130" t="str">
        <f>'1'!A2:B2</f>
        <v>Sunday</v>
      </c>
      <c r="B2" s="125"/>
      <c r="C2" s="125" t="str">
        <f>'1'!C2:D2</f>
        <v>Monday</v>
      </c>
      <c r="D2" s="125"/>
      <c r="E2" s="125" t="str">
        <f>'1'!E2:F2</f>
        <v>Tuesday</v>
      </c>
      <c r="F2" s="125"/>
      <c r="G2" s="125" t="str">
        <f>'1'!G2:H2</f>
        <v>Wednesday</v>
      </c>
      <c r="H2" s="125"/>
      <c r="I2" s="125" t="str">
        <f>'1'!I2:J2</f>
        <v>Thursday</v>
      </c>
      <c r="J2" s="125"/>
      <c r="K2" s="125" t="str">
        <f>'1'!K2:L2</f>
        <v>Friday</v>
      </c>
      <c r="L2" s="125"/>
      <c r="M2" s="125" t="str">
        <f>'1'!M2:N2</f>
        <v>Saturday</v>
      </c>
      <c r="N2" s="129"/>
    </row>
    <row r="3" spans="1:14" s="4" customFormat="1" ht="17">
      <c r="A3" s="7" t="str">
        <f>Year!A20</f>
        <v/>
      </c>
      <c r="B3" s="8" t="str">
        <f>IF(ISERROR(MATCH(A3,event_dates,0)),"",INDEX(events,MATCH(A3,event_dates,0)))</f>
        <v/>
      </c>
      <c r="C3" s="7" t="str">
        <f>Year!B20</f>
        <v/>
      </c>
      <c r="D3" s="8" t="str">
        <f>IF(ISERROR(MATCH(C3,event_dates,0)),"",INDEX(events,MATCH(C3,event_dates,0)))</f>
        <v/>
      </c>
      <c r="E3" s="7" t="str">
        <f>Year!C20</f>
        <v/>
      </c>
      <c r="F3" s="8" t="str">
        <f>IF(ISERROR(MATCH(E3,event_dates,0)),"",INDEX(events,MATCH(E3,event_dates,0)))</f>
        <v/>
      </c>
      <c r="G3" s="7" t="str">
        <f>Year!D20</f>
        <v/>
      </c>
      <c r="H3" s="8" t="str">
        <f>IF(ISERROR(MATCH(G3,event_dates,0)),"",INDEX(events,MATCH(G3,event_dates,0)))</f>
        <v/>
      </c>
      <c r="I3" s="7">
        <f>Year!E20</f>
        <v>42278</v>
      </c>
      <c r="J3" s="8" t="str">
        <f>IF(ISERROR(MATCH(I3,event_dates,0)),"",INDEX(events,MATCH(I3,event_dates,0)))</f>
        <v/>
      </c>
      <c r="K3" s="7">
        <f>Year!F20</f>
        <v>42279</v>
      </c>
      <c r="L3" s="8" t="str">
        <f>IF(ISERROR(MATCH(K3,event_dates,0)),"",INDEX(events,MATCH(K3,event_dates,0)))</f>
        <v/>
      </c>
      <c r="M3" s="7">
        <f>Year!G20</f>
        <v>42280</v>
      </c>
      <c r="N3" s="8" t="str">
        <f>IF(ISERROR(MATCH(M3,event_dates,0)),"",INDEX(events,MATCH(M3,event_dates,0)))</f>
        <v/>
      </c>
    </row>
    <row r="4" spans="1:14" s="4" customFormat="1">
      <c r="A4" s="126" t="str">
        <f ca="1">IF(ISERROR(MATCH(A3,event_dates,0)+MATCH(A3,OFFSET(event_dates,MATCH(A3,event_dates,0),0,500,1),0)),"",INDEX(events,MATCH(A3,event_dates,0)+MATCH(A3,OFFSET(event_dates,MATCH(A3,event_dates,0),0,500,1),0)))</f>
        <v/>
      </c>
      <c r="B4" s="127"/>
      <c r="C4" s="126" t="str">
        <f ca="1">IF(ISERROR(MATCH(C3,event_dates,0)+MATCH(C3,OFFSET(event_dates,MATCH(C3,event_dates,0),0,500,1),0)),"",INDEX(events,MATCH(C3,event_dates,0)+MATCH(C3,OFFSET(event_dates,MATCH(C3,event_dates,0),0,500,1),0)))</f>
        <v/>
      </c>
      <c r="D4" s="127"/>
      <c r="E4" s="126" t="str">
        <f ca="1">IF(ISERROR(MATCH(E3,event_dates,0)+MATCH(E3,OFFSET(event_dates,MATCH(E3,event_dates,0),0,500,1),0)),"",INDEX(events,MATCH(E3,event_dates,0)+MATCH(E3,OFFSET(event_dates,MATCH(E3,event_dates,0),0,500,1),0)))</f>
        <v/>
      </c>
      <c r="F4" s="127"/>
      <c r="G4" s="126" t="str">
        <f ca="1">IF(ISERROR(MATCH(G3,event_dates,0)+MATCH(G3,OFFSET(event_dates,MATCH(G3,event_dates,0),0,500,1),0)),"",INDEX(events,MATCH(G3,event_dates,0)+MATCH(G3,OFFSET(event_dates,MATCH(G3,event_dates,0),0,500,1),0)))</f>
        <v/>
      </c>
      <c r="H4" s="127"/>
      <c r="I4" s="126" t="str">
        <f ca="1">IF(ISERROR(MATCH(I3,event_dates,0)+MATCH(I3,OFFSET(event_dates,MATCH(I3,event_dates,0),0,500,1),0)),"",INDEX(events,MATCH(I3,event_dates,0)+MATCH(I3,OFFSET(event_dates,MATCH(I3,event_dates,0),0,500,1),0)))</f>
        <v/>
      </c>
      <c r="J4" s="127"/>
      <c r="K4" s="126" t="str">
        <f ca="1">IF(ISERROR(MATCH(K3,event_dates,0)+MATCH(K3,OFFSET(event_dates,MATCH(K3,event_dates,0),0,500,1),0)),"",INDEX(events,MATCH(K3,event_dates,0)+MATCH(K3,OFFSET(event_dates,MATCH(K3,event_dates,0),0,500,1),0)))</f>
        <v/>
      </c>
      <c r="L4" s="127"/>
      <c r="M4" s="126" t="str">
        <f ca="1">IF(ISERROR(MATCH(M3,event_dates,0)+MATCH(M3,OFFSET(event_dates,MATCH(M3,event_dates,0),0,500,1),0)),"",INDEX(events,MATCH(M3,event_dates,0)+MATCH(M3,OFFSET(event_dates,MATCH(M3,event_dates,0),0,500,1),0)))</f>
        <v/>
      </c>
      <c r="N4" s="127"/>
    </row>
    <row r="5" spans="1:14" s="4" customFormat="1">
      <c r="A5" s="128"/>
      <c r="B5" s="127"/>
      <c r="C5" s="128"/>
      <c r="D5" s="127"/>
      <c r="E5" s="128"/>
      <c r="F5" s="127"/>
      <c r="G5" s="128"/>
      <c r="H5" s="127"/>
      <c r="I5" s="128"/>
      <c r="J5" s="127"/>
      <c r="K5" s="128"/>
      <c r="L5" s="127"/>
      <c r="M5" s="128"/>
      <c r="N5" s="127"/>
    </row>
    <row r="6" spans="1:14" s="4" customFormat="1">
      <c r="A6" s="128"/>
      <c r="B6" s="127"/>
      <c r="C6" s="128"/>
      <c r="D6" s="127"/>
      <c r="E6" s="128"/>
      <c r="F6" s="127"/>
      <c r="G6" s="128"/>
      <c r="H6" s="127"/>
      <c r="I6" s="128"/>
      <c r="J6" s="127"/>
      <c r="K6" s="128"/>
      <c r="L6" s="127"/>
      <c r="M6" s="128"/>
      <c r="N6" s="127"/>
    </row>
    <row r="7" spans="1:14" s="4" customFormat="1">
      <c r="A7" s="128" t="s">
        <v>21</v>
      </c>
      <c r="B7" s="127"/>
      <c r="C7" s="128" t="s">
        <v>21</v>
      </c>
      <c r="D7" s="127"/>
      <c r="E7" s="128" t="s">
        <v>21</v>
      </c>
      <c r="F7" s="127"/>
      <c r="G7" s="128" t="s">
        <v>21</v>
      </c>
      <c r="H7" s="127"/>
      <c r="I7" s="128" t="s">
        <v>21</v>
      </c>
      <c r="J7" s="127"/>
      <c r="K7" s="128" t="s">
        <v>21</v>
      </c>
      <c r="L7" s="127"/>
      <c r="M7" s="128" t="s">
        <v>21</v>
      </c>
      <c r="N7" s="127"/>
    </row>
    <row r="8" spans="1:14" s="5" customFormat="1">
      <c r="A8" s="131" t="s">
        <v>21</v>
      </c>
      <c r="B8" s="132"/>
      <c r="C8" s="131" t="s">
        <v>21</v>
      </c>
      <c r="D8" s="132"/>
      <c r="E8" s="131" t="s">
        <v>21</v>
      </c>
      <c r="F8" s="132"/>
      <c r="G8" s="131" t="s">
        <v>21</v>
      </c>
      <c r="H8" s="132"/>
      <c r="I8" s="131" t="s">
        <v>21</v>
      </c>
      <c r="J8" s="132"/>
      <c r="K8" s="131" t="s">
        <v>21</v>
      </c>
      <c r="L8" s="132"/>
      <c r="M8" s="131" t="s">
        <v>21</v>
      </c>
      <c r="N8" s="132"/>
    </row>
    <row r="9" spans="1:14" s="4" customFormat="1" ht="17">
      <c r="A9" s="7">
        <f>Year!A21</f>
        <v>42281</v>
      </c>
      <c r="B9" s="8" t="str">
        <f>IF(ISERROR(MATCH(A9,event_dates,0)),"",INDEX(events,MATCH(A9,event_dates,0)))</f>
        <v/>
      </c>
      <c r="C9" s="7">
        <f>Year!B21</f>
        <v>42282</v>
      </c>
      <c r="D9" s="8" t="str">
        <f>IF(ISERROR(MATCH(C9,event_dates,0)),"",INDEX(events,MATCH(C9,event_dates,0)))</f>
        <v/>
      </c>
      <c r="E9" s="7">
        <f>Year!C21</f>
        <v>42283</v>
      </c>
      <c r="F9" s="8" t="str">
        <f>IF(ISERROR(MATCH(E9,event_dates,0)),"",INDEX(events,MATCH(E9,event_dates,0)))</f>
        <v/>
      </c>
      <c r="G9" s="7">
        <f>Year!D21</f>
        <v>42284</v>
      </c>
      <c r="H9" s="8" t="str">
        <f>IF(ISERROR(MATCH(G9,event_dates,0)),"",INDEX(events,MATCH(G9,event_dates,0)))</f>
        <v/>
      </c>
      <c r="I9" s="7">
        <f>Year!E21</f>
        <v>42285</v>
      </c>
      <c r="J9" s="8" t="str">
        <f>IF(ISERROR(MATCH(I9,event_dates,0)),"",INDEX(events,MATCH(I9,event_dates,0)))</f>
        <v/>
      </c>
      <c r="K9" s="7">
        <f>Year!F21</f>
        <v>42286</v>
      </c>
      <c r="L9" s="8" t="str">
        <f>IF(ISERROR(MATCH(K9,event_dates,0)),"",INDEX(events,MATCH(K9,event_dates,0)))</f>
        <v/>
      </c>
      <c r="M9" s="7">
        <f>Year!G21</f>
        <v>42287</v>
      </c>
      <c r="N9" s="8" t="str">
        <f>IF(ISERROR(MATCH(M9,event_dates,0)),"",INDEX(events,MATCH(M9,event_dates,0)))</f>
        <v/>
      </c>
    </row>
    <row r="10" spans="1:14" s="4" customFormat="1">
      <c r="A10" s="126" t="str">
        <f ca="1">IF(ISERROR(MATCH(A9,event_dates,0)+MATCH(A9,OFFSET(event_dates,MATCH(A9,event_dates,0),0,500,1),0)),"",INDEX(events,MATCH(A9,event_dates,0)+MATCH(A9,OFFSET(event_dates,MATCH(A9,event_dates,0),0,500,1),0)))</f>
        <v/>
      </c>
      <c r="B10" s="127"/>
      <c r="C10" s="126" t="str">
        <f ca="1">IF(ISERROR(MATCH(C9,event_dates,0)+MATCH(C9,OFFSET(event_dates,MATCH(C9,event_dates,0),0,500,1),0)),"",INDEX(events,MATCH(C9,event_dates,0)+MATCH(C9,OFFSET(event_dates,MATCH(C9,event_dates,0),0,500,1),0)))</f>
        <v/>
      </c>
      <c r="D10" s="127"/>
      <c r="E10" s="126" t="str">
        <f ca="1">IF(ISERROR(MATCH(E9,event_dates,0)+MATCH(E9,OFFSET(event_dates,MATCH(E9,event_dates,0),0,500,1),0)),"",INDEX(events,MATCH(E9,event_dates,0)+MATCH(E9,OFFSET(event_dates,MATCH(E9,event_dates,0),0,500,1),0)))</f>
        <v/>
      </c>
      <c r="F10" s="127"/>
      <c r="G10" s="126" t="str">
        <f ca="1">IF(ISERROR(MATCH(G9,event_dates,0)+MATCH(G9,OFFSET(event_dates,MATCH(G9,event_dates,0),0,500,1),0)),"",INDEX(events,MATCH(G9,event_dates,0)+MATCH(G9,OFFSET(event_dates,MATCH(G9,event_dates,0),0,500,1),0)))</f>
        <v/>
      </c>
      <c r="H10" s="127"/>
      <c r="I10" s="126" t="str">
        <f ca="1">IF(ISERROR(MATCH(I9,event_dates,0)+MATCH(I9,OFFSET(event_dates,MATCH(I9,event_dates,0),0,500,1),0)),"",INDEX(events,MATCH(I9,event_dates,0)+MATCH(I9,OFFSET(event_dates,MATCH(I9,event_dates,0),0,500,1),0)))</f>
        <v/>
      </c>
      <c r="J10" s="127"/>
      <c r="K10" s="126" t="str">
        <f ca="1">IF(ISERROR(MATCH(K9,event_dates,0)+MATCH(K9,OFFSET(event_dates,MATCH(K9,event_dates,0),0,500,1),0)),"",INDEX(events,MATCH(K9,event_dates,0)+MATCH(K9,OFFSET(event_dates,MATCH(K9,event_dates,0),0,500,1),0)))</f>
        <v/>
      </c>
      <c r="L10" s="127"/>
      <c r="M10" s="126" t="str">
        <f ca="1">IF(ISERROR(MATCH(M9,event_dates,0)+MATCH(M9,OFFSET(event_dates,MATCH(M9,event_dates,0),0,500,1),0)),"",INDEX(events,MATCH(M9,event_dates,0)+MATCH(M9,OFFSET(event_dates,MATCH(M9,event_dates,0),0,500,1),0)))</f>
        <v/>
      </c>
      <c r="N10" s="127"/>
    </row>
    <row r="11" spans="1:14" s="4" customFormat="1">
      <c r="A11" s="128"/>
      <c r="B11" s="127"/>
      <c r="C11" s="128"/>
      <c r="D11" s="127"/>
      <c r="E11" s="128"/>
      <c r="F11" s="127"/>
      <c r="G11" s="128"/>
      <c r="H11" s="127"/>
      <c r="I11" s="128"/>
      <c r="J11" s="127"/>
      <c r="K11" s="128"/>
      <c r="L11" s="127"/>
      <c r="M11" s="128"/>
      <c r="N11" s="127"/>
    </row>
    <row r="12" spans="1:14" s="4" customFormat="1">
      <c r="A12" s="128"/>
      <c r="B12" s="127"/>
      <c r="C12" s="128"/>
      <c r="D12" s="127"/>
      <c r="E12" s="128"/>
      <c r="F12" s="127"/>
      <c r="G12" s="128"/>
      <c r="H12" s="127"/>
      <c r="I12" s="128"/>
      <c r="J12" s="127"/>
      <c r="K12" s="128"/>
      <c r="L12" s="127"/>
      <c r="M12" s="128"/>
      <c r="N12" s="127"/>
    </row>
    <row r="13" spans="1:14" s="4" customFormat="1">
      <c r="A13" s="128" t="s">
        <v>21</v>
      </c>
      <c r="B13" s="127"/>
      <c r="C13" s="128" t="s">
        <v>21</v>
      </c>
      <c r="D13" s="127"/>
      <c r="E13" s="128" t="s">
        <v>21</v>
      </c>
      <c r="F13" s="127"/>
      <c r="G13" s="128" t="s">
        <v>21</v>
      </c>
      <c r="H13" s="127"/>
      <c r="I13" s="128" t="s">
        <v>21</v>
      </c>
      <c r="J13" s="127"/>
      <c r="K13" s="128" t="s">
        <v>21</v>
      </c>
      <c r="L13" s="127"/>
      <c r="M13" s="128" t="s">
        <v>21</v>
      </c>
      <c r="N13" s="127"/>
    </row>
    <row r="14" spans="1:14" s="5" customFormat="1">
      <c r="A14" s="131" t="s">
        <v>21</v>
      </c>
      <c r="B14" s="132"/>
      <c r="C14" s="131" t="s">
        <v>21</v>
      </c>
      <c r="D14" s="132"/>
      <c r="E14" s="131" t="s">
        <v>21</v>
      </c>
      <c r="F14" s="132"/>
      <c r="G14" s="131" t="s">
        <v>21</v>
      </c>
      <c r="H14" s="132"/>
      <c r="I14" s="131" t="s">
        <v>21</v>
      </c>
      <c r="J14" s="132"/>
      <c r="K14" s="131" t="s">
        <v>21</v>
      </c>
      <c r="L14" s="132"/>
      <c r="M14" s="131" t="s">
        <v>21</v>
      </c>
      <c r="N14" s="132"/>
    </row>
    <row r="15" spans="1:14" s="4" customFormat="1" ht="17">
      <c r="A15" s="7">
        <f>Year!A22</f>
        <v>42288</v>
      </c>
      <c r="B15" s="8" t="str">
        <f>IF(ISERROR(MATCH(A15,event_dates,0)),"",INDEX(events,MATCH(A15,event_dates,0)))</f>
        <v/>
      </c>
      <c r="C15" s="7">
        <f>Year!B22</f>
        <v>42289</v>
      </c>
      <c r="D15" s="8" t="str">
        <f>IF(ISERROR(MATCH(C15,event_dates,0)),"",INDEX(events,MATCH(C15,event_dates,0)))</f>
        <v/>
      </c>
      <c r="E15" s="7">
        <f>Year!C22</f>
        <v>42290</v>
      </c>
      <c r="F15" s="8" t="str">
        <f>IF(ISERROR(MATCH(E15,event_dates,0)),"",INDEX(events,MATCH(E15,event_dates,0)))</f>
        <v/>
      </c>
      <c r="G15" s="7">
        <f>Year!D22</f>
        <v>42291</v>
      </c>
      <c r="H15" s="8" t="str">
        <f>IF(ISERROR(MATCH(G15,event_dates,0)),"",INDEX(events,MATCH(G15,event_dates,0)))</f>
        <v/>
      </c>
      <c r="I15" s="7">
        <f>Year!E22</f>
        <v>42292</v>
      </c>
      <c r="J15" s="8" t="str">
        <f>IF(ISERROR(MATCH(I15,event_dates,0)),"",INDEX(events,MATCH(I15,event_dates,0)))</f>
        <v/>
      </c>
      <c r="K15" s="7">
        <f>Year!F22</f>
        <v>42293</v>
      </c>
      <c r="L15" s="8" t="str">
        <f>IF(ISERROR(MATCH(K15,event_dates,0)),"",INDEX(events,MATCH(K15,event_dates,0)))</f>
        <v/>
      </c>
      <c r="M15" s="7">
        <f>Year!G22</f>
        <v>42294</v>
      </c>
      <c r="N15" s="8" t="str">
        <f>IF(ISERROR(MATCH(M15,event_dates,0)),"",INDEX(events,MATCH(M15,event_dates,0)))</f>
        <v/>
      </c>
    </row>
    <row r="16" spans="1:14" s="4" customFormat="1">
      <c r="A16" s="126" t="str">
        <f ca="1">IF(ISERROR(MATCH(A15,event_dates,0)+MATCH(A15,OFFSET(event_dates,MATCH(A15,event_dates,0),0,500,1),0)),"",INDEX(events,MATCH(A15,event_dates,0)+MATCH(A15,OFFSET(event_dates,MATCH(A15,event_dates,0),0,500,1),0)))</f>
        <v/>
      </c>
      <c r="B16" s="127"/>
      <c r="C16" s="126" t="str">
        <f ca="1">IF(ISERROR(MATCH(C15,event_dates,0)+MATCH(C15,OFFSET(event_dates,MATCH(C15,event_dates,0),0,500,1),0)),"",INDEX(events,MATCH(C15,event_dates,0)+MATCH(C15,OFFSET(event_dates,MATCH(C15,event_dates,0),0,500,1),0)))</f>
        <v/>
      </c>
      <c r="D16" s="127"/>
      <c r="E16" s="126" t="str">
        <f ca="1">IF(ISERROR(MATCH(E15,event_dates,0)+MATCH(E15,OFFSET(event_dates,MATCH(E15,event_dates,0),0,500,1),0)),"",INDEX(events,MATCH(E15,event_dates,0)+MATCH(E15,OFFSET(event_dates,MATCH(E15,event_dates,0),0,500,1),0)))</f>
        <v/>
      </c>
      <c r="F16" s="127"/>
      <c r="G16" s="126" t="str">
        <f ca="1">IF(ISERROR(MATCH(G15,event_dates,0)+MATCH(G15,OFFSET(event_dates,MATCH(G15,event_dates,0),0,500,1),0)),"",INDEX(events,MATCH(G15,event_dates,0)+MATCH(G15,OFFSET(event_dates,MATCH(G15,event_dates,0),0,500,1),0)))</f>
        <v/>
      </c>
      <c r="H16" s="127"/>
      <c r="I16" s="126" t="str">
        <f ca="1">IF(ISERROR(MATCH(I15,event_dates,0)+MATCH(I15,OFFSET(event_dates,MATCH(I15,event_dates,0),0,500,1),0)),"",INDEX(events,MATCH(I15,event_dates,0)+MATCH(I15,OFFSET(event_dates,MATCH(I15,event_dates,0),0,500,1),0)))</f>
        <v/>
      </c>
      <c r="J16" s="127"/>
      <c r="K16" s="126" t="str">
        <f ca="1">IF(ISERROR(MATCH(K15,event_dates,0)+MATCH(K15,OFFSET(event_dates,MATCH(K15,event_dates,0),0,500,1),0)),"",INDEX(events,MATCH(K15,event_dates,0)+MATCH(K15,OFFSET(event_dates,MATCH(K15,event_dates,0),0,500,1),0)))</f>
        <v/>
      </c>
      <c r="L16" s="127"/>
      <c r="M16" s="126" t="str">
        <f ca="1">IF(ISERROR(MATCH(M15,event_dates,0)+MATCH(M15,OFFSET(event_dates,MATCH(M15,event_dates,0),0,500,1),0)),"",INDEX(events,MATCH(M15,event_dates,0)+MATCH(M15,OFFSET(event_dates,MATCH(M15,event_dates,0),0,500,1),0)))</f>
        <v/>
      </c>
      <c r="N16" s="127"/>
    </row>
    <row r="17" spans="1:14" s="4" customFormat="1">
      <c r="A17" s="128"/>
      <c r="B17" s="127"/>
      <c r="C17" s="128"/>
      <c r="D17" s="127"/>
      <c r="E17" s="128"/>
      <c r="F17" s="127"/>
      <c r="G17" s="128"/>
      <c r="H17" s="127"/>
      <c r="I17" s="128"/>
      <c r="J17" s="127"/>
      <c r="K17" s="128"/>
      <c r="L17" s="127"/>
      <c r="M17" s="128"/>
      <c r="N17" s="127"/>
    </row>
    <row r="18" spans="1:14" s="4" customFormat="1">
      <c r="A18" s="128"/>
      <c r="B18" s="127"/>
      <c r="C18" s="128"/>
      <c r="D18" s="127"/>
      <c r="E18" s="128"/>
      <c r="F18" s="127"/>
      <c r="G18" s="128"/>
      <c r="H18" s="127"/>
      <c r="I18" s="128"/>
      <c r="J18" s="127"/>
      <c r="K18" s="128"/>
      <c r="L18" s="127"/>
      <c r="M18" s="128"/>
      <c r="N18" s="127"/>
    </row>
    <row r="19" spans="1:14" s="4" customFormat="1">
      <c r="A19" s="128" t="s">
        <v>21</v>
      </c>
      <c r="B19" s="127"/>
      <c r="C19" s="128" t="s">
        <v>21</v>
      </c>
      <c r="D19" s="127"/>
      <c r="E19" s="128" t="s">
        <v>21</v>
      </c>
      <c r="F19" s="127"/>
      <c r="G19" s="128" t="s">
        <v>21</v>
      </c>
      <c r="H19" s="127"/>
      <c r="I19" s="128" t="s">
        <v>21</v>
      </c>
      <c r="J19" s="127"/>
      <c r="K19" s="128" t="s">
        <v>21</v>
      </c>
      <c r="L19" s="127"/>
      <c r="M19" s="128" t="s">
        <v>21</v>
      </c>
      <c r="N19" s="127"/>
    </row>
    <row r="20" spans="1:14" s="5" customFormat="1">
      <c r="A20" s="131" t="s">
        <v>21</v>
      </c>
      <c r="B20" s="132"/>
      <c r="C20" s="131" t="s">
        <v>21</v>
      </c>
      <c r="D20" s="132"/>
      <c r="E20" s="131" t="s">
        <v>21</v>
      </c>
      <c r="F20" s="132"/>
      <c r="G20" s="131" t="s">
        <v>21</v>
      </c>
      <c r="H20" s="132"/>
      <c r="I20" s="131" t="s">
        <v>21</v>
      </c>
      <c r="J20" s="132"/>
      <c r="K20" s="131" t="s">
        <v>21</v>
      </c>
      <c r="L20" s="132"/>
      <c r="M20" s="131" t="s">
        <v>21</v>
      </c>
      <c r="N20" s="132"/>
    </row>
    <row r="21" spans="1:14" s="4" customFormat="1" ht="17">
      <c r="A21" s="7">
        <f>Year!A23</f>
        <v>42295</v>
      </c>
      <c r="B21" s="8" t="str">
        <f>IF(ISERROR(MATCH(A21,event_dates,0)),"",INDEX(events,MATCH(A21,event_dates,0)))</f>
        <v/>
      </c>
      <c r="C21" s="7">
        <f>Year!B23</f>
        <v>42296</v>
      </c>
      <c r="D21" s="8" t="str">
        <f>IF(ISERROR(MATCH(C21,event_dates,0)),"",INDEX(events,MATCH(C21,event_dates,0)))</f>
        <v/>
      </c>
      <c r="E21" s="7">
        <f>Year!C23</f>
        <v>42297</v>
      </c>
      <c r="F21" s="8" t="str">
        <f>IF(ISERROR(MATCH(E21,event_dates,0)),"",INDEX(events,MATCH(E21,event_dates,0)))</f>
        <v/>
      </c>
      <c r="G21" s="7">
        <f>Year!D23</f>
        <v>42298</v>
      </c>
      <c r="H21" s="8" t="str">
        <f>IF(ISERROR(MATCH(G21,event_dates,0)),"",INDEX(events,MATCH(G21,event_dates,0)))</f>
        <v/>
      </c>
      <c r="I21" s="7">
        <f>Year!E23</f>
        <v>42299</v>
      </c>
      <c r="J21" s="8" t="str">
        <f>IF(ISERROR(MATCH(I21,event_dates,0)),"",INDEX(events,MATCH(I21,event_dates,0)))</f>
        <v/>
      </c>
      <c r="K21" s="7">
        <f>Year!F23</f>
        <v>42300</v>
      </c>
      <c r="L21" s="8" t="str">
        <f>IF(ISERROR(MATCH(K21,event_dates,0)),"",INDEX(events,MATCH(K21,event_dates,0)))</f>
        <v/>
      </c>
      <c r="M21" s="7">
        <f>Year!G23</f>
        <v>42301</v>
      </c>
      <c r="N21" s="8" t="str">
        <f>IF(ISERROR(MATCH(M21,event_dates,0)),"",INDEX(events,MATCH(M21,event_dates,0)))</f>
        <v/>
      </c>
    </row>
    <row r="22" spans="1:14" s="4" customFormat="1">
      <c r="A22" s="126" t="str">
        <f ca="1">IF(ISERROR(MATCH(A21,event_dates,0)+MATCH(A21,OFFSET(event_dates,MATCH(A21,event_dates,0),0,500,1),0)),"",INDEX(events,MATCH(A21,event_dates,0)+MATCH(A21,OFFSET(event_dates,MATCH(A21,event_dates,0),0,500,1),0)))</f>
        <v/>
      </c>
      <c r="B22" s="127"/>
      <c r="C22" s="126" t="str">
        <f ca="1">IF(ISERROR(MATCH(C21,event_dates,0)+MATCH(C21,OFFSET(event_dates,MATCH(C21,event_dates,0),0,500,1),0)),"",INDEX(events,MATCH(C21,event_dates,0)+MATCH(C21,OFFSET(event_dates,MATCH(C21,event_dates,0),0,500,1),0)))</f>
        <v/>
      </c>
      <c r="D22" s="127"/>
      <c r="E22" s="126" t="str">
        <f ca="1">IF(ISERROR(MATCH(E21,event_dates,0)+MATCH(E21,OFFSET(event_dates,MATCH(E21,event_dates,0),0,500,1),0)),"",INDEX(events,MATCH(E21,event_dates,0)+MATCH(E21,OFFSET(event_dates,MATCH(E21,event_dates,0),0,500,1),0)))</f>
        <v/>
      </c>
      <c r="F22" s="127"/>
      <c r="G22" s="126" t="str">
        <f ca="1">IF(ISERROR(MATCH(G21,event_dates,0)+MATCH(G21,OFFSET(event_dates,MATCH(G21,event_dates,0),0,500,1),0)),"",INDEX(events,MATCH(G21,event_dates,0)+MATCH(G21,OFFSET(event_dates,MATCH(G21,event_dates,0),0,500,1),0)))</f>
        <v/>
      </c>
      <c r="H22" s="127"/>
      <c r="I22" s="126" t="str">
        <f ca="1">IF(ISERROR(MATCH(I21,event_dates,0)+MATCH(I21,OFFSET(event_dates,MATCH(I21,event_dates,0),0,500,1),0)),"",INDEX(events,MATCH(I21,event_dates,0)+MATCH(I21,OFFSET(event_dates,MATCH(I21,event_dates,0),0,500,1),0)))</f>
        <v/>
      </c>
      <c r="J22" s="127"/>
      <c r="K22" s="126" t="str">
        <f ca="1">IF(ISERROR(MATCH(K21,event_dates,0)+MATCH(K21,OFFSET(event_dates,MATCH(K21,event_dates,0),0,500,1),0)),"",INDEX(events,MATCH(K21,event_dates,0)+MATCH(K21,OFFSET(event_dates,MATCH(K21,event_dates,0),0,500,1),0)))</f>
        <v/>
      </c>
      <c r="L22" s="127"/>
      <c r="M22" s="126" t="str">
        <f ca="1">IF(ISERROR(MATCH(M21,event_dates,0)+MATCH(M21,OFFSET(event_dates,MATCH(M21,event_dates,0),0,500,1),0)),"",INDEX(events,MATCH(M21,event_dates,0)+MATCH(M21,OFFSET(event_dates,MATCH(M21,event_dates,0),0,500,1),0)))</f>
        <v/>
      </c>
      <c r="N22" s="127"/>
    </row>
    <row r="23" spans="1:14" s="4" customFormat="1">
      <c r="A23" s="128"/>
      <c r="B23" s="127"/>
      <c r="C23" s="128"/>
      <c r="D23" s="127"/>
      <c r="E23" s="128"/>
      <c r="F23" s="127"/>
      <c r="G23" s="128"/>
      <c r="H23" s="127"/>
      <c r="I23" s="128"/>
      <c r="J23" s="127"/>
      <c r="K23" s="128"/>
      <c r="L23" s="127"/>
      <c r="M23" s="128"/>
      <c r="N23" s="127"/>
    </row>
    <row r="24" spans="1:14" s="4" customFormat="1">
      <c r="A24" s="128"/>
      <c r="B24" s="127"/>
      <c r="C24" s="128"/>
      <c r="D24" s="127"/>
      <c r="E24" s="128"/>
      <c r="F24" s="127"/>
      <c r="G24" s="128"/>
      <c r="H24" s="127"/>
      <c r="I24" s="128"/>
      <c r="J24" s="127"/>
      <c r="K24" s="128"/>
      <c r="L24" s="127"/>
      <c r="M24" s="128"/>
      <c r="N24" s="127"/>
    </row>
    <row r="25" spans="1:14" s="4" customFormat="1">
      <c r="A25" s="128" t="s">
        <v>21</v>
      </c>
      <c r="B25" s="127"/>
      <c r="C25" s="128" t="s">
        <v>21</v>
      </c>
      <c r="D25" s="127"/>
      <c r="E25" s="128" t="s">
        <v>21</v>
      </c>
      <c r="F25" s="127"/>
      <c r="G25" s="128" t="s">
        <v>21</v>
      </c>
      <c r="H25" s="127"/>
      <c r="I25" s="128" t="s">
        <v>21</v>
      </c>
      <c r="J25" s="127"/>
      <c r="K25" s="128" t="s">
        <v>21</v>
      </c>
      <c r="L25" s="127"/>
      <c r="M25" s="128" t="s">
        <v>21</v>
      </c>
      <c r="N25" s="127"/>
    </row>
    <row r="26" spans="1:14" s="5" customFormat="1">
      <c r="A26" s="131" t="s">
        <v>21</v>
      </c>
      <c r="B26" s="132"/>
      <c r="C26" s="131" t="s">
        <v>21</v>
      </c>
      <c r="D26" s="132"/>
      <c r="E26" s="131" t="s">
        <v>21</v>
      </c>
      <c r="F26" s="132"/>
      <c r="G26" s="131" t="s">
        <v>21</v>
      </c>
      <c r="H26" s="132"/>
      <c r="I26" s="131" t="s">
        <v>21</v>
      </c>
      <c r="J26" s="132"/>
      <c r="K26" s="131" t="s">
        <v>21</v>
      </c>
      <c r="L26" s="132"/>
      <c r="M26" s="131" t="s">
        <v>21</v>
      </c>
      <c r="N26" s="132"/>
    </row>
    <row r="27" spans="1:14" s="4" customFormat="1" ht="17">
      <c r="A27" s="7">
        <f>Year!A24</f>
        <v>42302</v>
      </c>
      <c r="B27" s="8" t="str">
        <f>IF(ISERROR(MATCH(A27,event_dates,0)),"",INDEX(events,MATCH(A27,event_dates,0)))</f>
        <v/>
      </c>
      <c r="C27" s="7">
        <f>Year!B24</f>
        <v>42303</v>
      </c>
      <c r="D27" s="8" t="str">
        <f>IF(ISERROR(MATCH(C27,event_dates,0)),"",INDEX(events,MATCH(C27,event_dates,0)))</f>
        <v/>
      </c>
      <c r="E27" s="7">
        <f>Year!C24</f>
        <v>42304</v>
      </c>
      <c r="F27" s="8" t="str">
        <f>IF(ISERROR(MATCH(E27,event_dates,0)),"",INDEX(events,MATCH(E27,event_dates,0)))</f>
        <v/>
      </c>
      <c r="G27" s="7">
        <f>Year!D24</f>
        <v>42305</v>
      </c>
      <c r="H27" s="8" t="str">
        <f>IF(ISERROR(MATCH(G27,event_dates,0)),"",INDEX(events,MATCH(G27,event_dates,0)))</f>
        <v/>
      </c>
      <c r="I27" s="7">
        <f>Year!E24</f>
        <v>29</v>
      </c>
      <c r="J27" s="8" t="str">
        <f>IF(ISERROR(MATCH(I27,event_dates,0)),"",INDEX(events,MATCH(I27,event_dates,0)))</f>
        <v/>
      </c>
      <c r="K27" s="7">
        <f>Year!F24</f>
        <v>42307</v>
      </c>
      <c r="L27" s="8" t="str">
        <f>IF(ISERROR(MATCH(K27,event_dates,0)),"",INDEX(events,MATCH(K27,event_dates,0)))</f>
        <v/>
      </c>
      <c r="M27" s="7">
        <f>Year!G24</f>
        <v>42308</v>
      </c>
      <c r="N27" s="8" t="str">
        <f>IF(ISERROR(MATCH(M27,event_dates,0)),"",INDEX(events,MATCH(M27,event_dates,0)))</f>
        <v/>
      </c>
    </row>
    <row r="28" spans="1:14" s="4" customFormat="1">
      <c r="A28" s="126" t="str">
        <f ca="1">IF(ISERROR(MATCH(A27,event_dates,0)+MATCH(A27,OFFSET(event_dates,MATCH(A27,event_dates,0),0,500,1),0)),"",INDEX(events,MATCH(A27,event_dates,0)+MATCH(A27,OFFSET(event_dates,MATCH(A27,event_dates,0),0,500,1),0)))</f>
        <v/>
      </c>
      <c r="B28" s="127"/>
      <c r="C28" s="126" t="str">
        <f ca="1">IF(ISERROR(MATCH(C27,event_dates,0)+MATCH(C27,OFFSET(event_dates,MATCH(C27,event_dates,0),0,500,1),0)),"",INDEX(events,MATCH(C27,event_dates,0)+MATCH(C27,OFFSET(event_dates,MATCH(C27,event_dates,0),0,500,1),0)))</f>
        <v/>
      </c>
      <c r="D28" s="127"/>
      <c r="E28" s="126" t="str">
        <f ca="1">IF(ISERROR(MATCH(E27,event_dates,0)+MATCH(E27,OFFSET(event_dates,MATCH(E27,event_dates,0),0,500,1),0)),"",INDEX(events,MATCH(E27,event_dates,0)+MATCH(E27,OFFSET(event_dates,MATCH(E27,event_dates,0),0,500,1),0)))</f>
        <v/>
      </c>
      <c r="F28" s="127"/>
      <c r="G28" s="126" t="str">
        <f ca="1">IF(ISERROR(MATCH(G27,event_dates,0)+MATCH(G27,OFFSET(event_dates,MATCH(G27,event_dates,0),0,500,1),0)),"",INDEX(events,MATCH(G27,event_dates,0)+MATCH(G27,OFFSET(event_dates,MATCH(G27,event_dates,0),0,500,1),0)))</f>
        <v/>
      </c>
      <c r="H28" s="127"/>
      <c r="I28" s="126" t="str">
        <f ca="1">IF(ISERROR(MATCH(I27,event_dates,0)+MATCH(I27,OFFSET(event_dates,MATCH(I27,event_dates,0),0,500,1),0)),"",INDEX(events,MATCH(I27,event_dates,0)+MATCH(I27,OFFSET(event_dates,MATCH(I27,event_dates,0),0,500,1),0)))</f>
        <v/>
      </c>
      <c r="J28" s="127"/>
      <c r="K28" s="126" t="str">
        <f ca="1">IF(ISERROR(MATCH(K27,event_dates,0)+MATCH(K27,OFFSET(event_dates,MATCH(K27,event_dates,0),0,500,1),0)),"",INDEX(events,MATCH(K27,event_dates,0)+MATCH(K27,OFFSET(event_dates,MATCH(K27,event_dates,0),0,500,1),0)))</f>
        <v/>
      </c>
      <c r="L28" s="127"/>
      <c r="M28" s="126" t="str">
        <f ca="1">IF(ISERROR(MATCH(M27,event_dates,0)+MATCH(M27,OFFSET(event_dates,MATCH(M27,event_dates,0),0,500,1),0)),"",INDEX(events,MATCH(M27,event_dates,0)+MATCH(M27,OFFSET(event_dates,MATCH(M27,event_dates,0),0,500,1),0)))</f>
        <v/>
      </c>
      <c r="N28" s="127"/>
    </row>
    <row r="29" spans="1:14" s="4" customFormat="1">
      <c r="A29" s="128"/>
      <c r="B29" s="127"/>
      <c r="C29" s="128"/>
      <c r="D29" s="127"/>
      <c r="E29" s="128"/>
      <c r="F29" s="127"/>
      <c r="G29" s="128"/>
      <c r="H29" s="127"/>
      <c r="I29" s="128"/>
      <c r="J29" s="127"/>
      <c r="K29" s="128"/>
      <c r="L29" s="127"/>
      <c r="M29" s="128"/>
      <c r="N29" s="127"/>
    </row>
    <row r="30" spans="1:14" s="4" customFormat="1">
      <c r="A30" s="128"/>
      <c r="B30" s="127"/>
      <c r="C30" s="128"/>
      <c r="D30" s="127"/>
      <c r="E30" s="128"/>
      <c r="F30" s="127"/>
      <c r="G30" s="128"/>
      <c r="H30" s="127"/>
      <c r="I30" s="128"/>
      <c r="J30" s="127"/>
      <c r="K30" s="128"/>
      <c r="L30" s="127"/>
      <c r="M30" s="128"/>
      <c r="N30" s="127"/>
    </row>
    <row r="31" spans="1:14" s="4" customFormat="1">
      <c r="A31" s="128" t="s">
        <v>21</v>
      </c>
      <c r="B31" s="127"/>
      <c r="C31" s="128" t="s">
        <v>21</v>
      </c>
      <c r="D31" s="127"/>
      <c r="E31" s="128" t="s">
        <v>21</v>
      </c>
      <c r="F31" s="127"/>
      <c r="G31" s="128" t="s">
        <v>21</v>
      </c>
      <c r="H31" s="127"/>
      <c r="I31" s="128" t="s">
        <v>21</v>
      </c>
      <c r="J31" s="127"/>
      <c r="K31" s="128" t="s">
        <v>21</v>
      </c>
      <c r="L31" s="127"/>
      <c r="M31" s="128" t="s">
        <v>21</v>
      </c>
      <c r="N31" s="127"/>
    </row>
    <row r="32" spans="1:14" s="5" customFormat="1">
      <c r="A32" s="131" t="s">
        <v>21</v>
      </c>
      <c r="B32" s="132"/>
      <c r="C32" s="131" t="s">
        <v>21</v>
      </c>
      <c r="D32" s="132"/>
      <c r="E32" s="131" t="s">
        <v>21</v>
      </c>
      <c r="F32" s="132"/>
      <c r="G32" s="131" t="s">
        <v>21</v>
      </c>
      <c r="H32" s="132"/>
      <c r="I32" s="131" t="s">
        <v>21</v>
      </c>
      <c r="J32" s="132"/>
      <c r="K32" s="131" t="s">
        <v>21</v>
      </c>
      <c r="L32" s="132"/>
      <c r="M32" s="131" t="s">
        <v>21</v>
      </c>
      <c r="N32" s="132"/>
    </row>
    <row r="33" spans="1:14" ht="17">
      <c r="A33" s="7" t="str">
        <f>Year!A25</f>
        <v/>
      </c>
      <c r="B33" s="8" t="str">
        <f>IF(ISERROR(MATCH(A33,event_dates,0)),"",INDEX(events,MATCH(A33,event_dates,0)))</f>
        <v/>
      </c>
      <c r="C33" s="7" t="str">
        <f>Year!B25</f>
        <v/>
      </c>
      <c r="D33" s="8" t="str">
        <f>IF(ISERROR(MATCH(C33,event_dates,0)),"",INDEX(events,MATCH(C33,event_dates,0)))</f>
        <v/>
      </c>
      <c r="E33" s="16" t="s">
        <v>23</v>
      </c>
      <c r="F33" s="2"/>
      <c r="G33" s="12"/>
      <c r="H33" s="12"/>
      <c r="I33" s="12"/>
      <c r="J33" s="12"/>
      <c r="K33" s="12"/>
      <c r="L33" s="12"/>
      <c r="M33" s="12"/>
      <c r="N33" s="17"/>
    </row>
    <row r="34" spans="1:14">
      <c r="A34" s="126" t="str">
        <f ca="1">IF(ISERROR(MATCH(A33,event_dates,0)+MATCH(A33,OFFSET(event_dates,MATCH(A33,event_dates,0),0,500,1),0)),"",INDEX(events,MATCH(A33,event_dates,0)+MATCH(A33,OFFSET(event_dates,MATCH(A33,event_dates,0),0,500,1),0)))</f>
        <v/>
      </c>
      <c r="B34" s="127"/>
      <c r="C34" s="126" t="str">
        <f ca="1">IF(ISERROR(MATCH(C33,event_dates,0)+MATCH(C33,OFFSET(event_dates,MATCH(C33,event_dates,0),0,500,1),0)),"",INDEX(events,MATCH(C33,event_dates,0)+MATCH(C33,OFFSET(event_dates,MATCH(C33,event_dates,0),0,500,1),0)))</f>
        <v/>
      </c>
      <c r="D34" s="127"/>
      <c r="E34" s="9"/>
      <c r="F34" s="6"/>
      <c r="G34" s="6"/>
      <c r="H34" s="6"/>
      <c r="I34" s="6"/>
      <c r="J34" s="6"/>
      <c r="K34" s="6"/>
      <c r="L34" s="6"/>
      <c r="M34" s="6"/>
      <c r="N34" s="10"/>
    </row>
    <row r="35" spans="1:14">
      <c r="A35" s="128"/>
      <c r="B35" s="127"/>
      <c r="C35" s="128"/>
      <c r="D35" s="127"/>
      <c r="E35" s="9"/>
      <c r="F35" s="6"/>
      <c r="G35" s="6"/>
      <c r="H35" s="6"/>
      <c r="I35" s="6"/>
      <c r="J35" s="6"/>
      <c r="K35" s="6"/>
      <c r="L35" s="6"/>
      <c r="M35" s="6"/>
      <c r="N35" s="10"/>
    </row>
    <row r="36" spans="1:14">
      <c r="A36" s="128"/>
      <c r="B36" s="127"/>
      <c r="C36" s="128"/>
      <c r="D36" s="127"/>
      <c r="E36" s="9"/>
      <c r="F36" s="6"/>
      <c r="G36" s="6"/>
      <c r="H36" s="6"/>
      <c r="I36" s="6"/>
      <c r="J36" s="6"/>
      <c r="K36" s="6"/>
      <c r="L36" s="6"/>
      <c r="M36" s="6"/>
      <c r="N36" s="10"/>
    </row>
    <row r="37" spans="1:14">
      <c r="A37" s="128" t="s">
        <v>21</v>
      </c>
      <c r="B37" s="127"/>
      <c r="C37" s="128" t="s">
        <v>21</v>
      </c>
      <c r="D37" s="127"/>
      <c r="E37" s="9"/>
      <c r="F37" s="6"/>
      <c r="G37" s="6"/>
      <c r="H37" s="6"/>
      <c r="I37" s="6"/>
      <c r="J37" s="6"/>
      <c r="K37" s="6"/>
      <c r="L37" s="6"/>
      <c r="M37" s="135" t="s">
        <v>32</v>
      </c>
      <c r="N37" s="136"/>
    </row>
    <row r="38" spans="1:14">
      <c r="A38" s="131" t="s">
        <v>21</v>
      </c>
      <c r="B38" s="132"/>
      <c r="C38" s="139" t="s">
        <v>17</v>
      </c>
      <c r="D38" s="140"/>
      <c r="E38" s="13"/>
      <c r="F38" s="11"/>
      <c r="G38" s="11"/>
      <c r="H38" s="11"/>
      <c r="I38" s="11"/>
      <c r="J38" s="11"/>
      <c r="K38" s="133" t="s">
        <v>27</v>
      </c>
      <c r="L38" s="133"/>
      <c r="M38" s="133"/>
      <c r="N38" s="134"/>
    </row>
  </sheetData>
  <mergeCells count="196">
    <mergeCell ref="A4:B4"/>
    <mergeCell ref="C4:D4"/>
    <mergeCell ref="E4:F4"/>
    <mergeCell ref="G4:H4"/>
    <mergeCell ref="I4:J4"/>
    <mergeCell ref="K4:L4"/>
    <mergeCell ref="M4:N4"/>
    <mergeCell ref="M5:N5"/>
    <mergeCell ref="A6:B6"/>
    <mergeCell ref="C6:D6"/>
    <mergeCell ref="E6:F6"/>
    <mergeCell ref="G6:H6"/>
    <mergeCell ref="I6:J6"/>
    <mergeCell ref="K6:L6"/>
    <mergeCell ref="M6:N6"/>
    <mergeCell ref="A5:B5"/>
    <mergeCell ref="C5:D5"/>
    <mergeCell ref="I5:J5"/>
    <mergeCell ref="K5:L5"/>
    <mergeCell ref="E5:F5"/>
    <mergeCell ref="G5:H5"/>
    <mergeCell ref="A1:G1"/>
    <mergeCell ref="I2:J2"/>
    <mergeCell ref="K2:L2"/>
    <mergeCell ref="M2:N2"/>
    <mergeCell ref="A2:B2"/>
    <mergeCell ref="C2:D2"/>
    <mergeCell ref="E2:F2"/>
    <mergeCell ref="G2:H2"/>
    <mergeCell ref="H1:N1"/>
    <mergeCell ref="A8:B8"/>
    <mergeCell ref="C8:D8"/>
    <mergeCell ref="E8:F8"/>
    <mergeCell ref="G8:H8"/>
    <mergeCell ref="I8:J8"/>
    <mergeCell ref="K8:L8"/>
    <mergeCell ref="M8:N8"/>
    <mergeCell ref="A7:B7"/>
    <mergeCell ref="C7:D7"/>
    <mergeCell ref="E7:F7"/>
    <mergeCell ref="G7:H7"/>
    <mergeCell ref="I7:J7"/>
    <mergeCell ref="K7:L7"/>
    <mergeCell ref="M7:N7"/>
    <mergeCell ref="I10:J10"/>
    <mergeCell ref="K10:L10"/>
    <mergeCell ref="E10:F10"/>
    <mergeCell ref="G10:H10"/>
    <mergeCell ref="I12:J12"/>
    <mergeCell ref="K12:L12"/>
    <mergeCell ref="M12:N12"/>
    <mergeCell ref="M10:N10"/>
    <mergeCell ref="A11:B11"/>
    <mergeCell ref="C11:D11"/>
    <mergeCell ref="E11:F11"/>
    <mergeCell ref="G11:H11"/>
    <mergeCell ref="I11:J11"/>
    <mergeCell ref="K11:L11"/>
    <mergeCell ref="M11:N11"/>
    <mergeCell ref="A10:B10"/>
    <mergeCell ref="C10:D10"/>
    <mergeCell ref="A13:B13"/>
    <mergeCell ref="C13:D13"/>
    <mergeCell ref="E13:F13"/>
    <mergeCell ref="G13:H13"/>
    <mergeCell ref="I13:J13"/>
    <mergeCell ref="K13:L13"/>
    <mergeCell ref="M13:N13"/>
    <mergeCell ref="A12:B12"/>
    <mergeCell ref="C12:D12"/>
    <mergeCell ref="E12:F12"/>
    <mergeCell ref="G12:H12"/>
    <mergeCell ref="I14:J14"/>
    <mergeCell ref="K14:L14"/>
    <mergeCell ref="E14:F14"/>
    <mergeCell ref="G14:H14"/>
    <mergeCell ref="I17:J17"/>
    <mergeCell ref="K17:L17"/>
    <mergeCell ref="M17:N17"/>
    <mergeCell ref="M14:N14"/>
    <mergeCell ref="A16:B16"/>
    <mergeCell ref="C16:D16"/>
    <mergeCell ref="E16:F16"/>
    <mergeCell ref="G16:H16"/>
    <mergeCell ref="I16:J16"/>
    <mergeCell ref="K16:L16"/>
    <mergeCell ref="M16:N16"/>
    <mergeCell ref="A14:B14"/>
    <mergeCell ref="C14:D14"/>
    <mergeCell ref="A18:B18"/>
    <mergeCell ref="C18:D18"/>
    <mergeCell ref="E18:F18"/>
    <mergeCell ref="G18:H18"/>
    <mergeCell ref="I18:J18"/>
    <mergeCell ref="K18:L18"/>
    <mergeCell ref="M18:N18"/>
    <mergeCell ref="A17:B17"/>
    <mergeCell ref="C17:D17"/>
    <mergeCell ref="E17:F17"/>
    <mergeCell ref="G17:H17"/>
    <mergeCell ref="I19:J19"/>
    <mergeCell ref="K19:L19"/>
    <mergeCell ref="E19:F19"/>
    <mergeCell ref="G19:H19"/>
    <mergeCell ref="I22:J22"/>
    <mergeCell ref="K22:L22"/>
    <mergeCell ref="M22:N22"/>
    <mergeCell ref="M19:N19"/>
    <mergeCell ref="A20:B20"/>
    <mergeCell ref="C20:D20"/>
    <mergeCell ref="E20:F20"/>
    <mergeCell ref="G20:H20"/>
    <mergeCell ref="I20:J20"/>
    <mergeCell ref="K20:L20"/>
    <mergeCell ref="M20:N20"/>
    <mergeCell ref="A19:B19"/>
    <mergeCell ref="C19:D19"/>
    <mergeCell ref="A23:B23"/>
    <mergeCell ref="C23:D23"/>
    <mergeCell ref="E23:F23"/>
    <mergeCell ref="G23:H23"/>
    <mergeCell ref="I23:J23"/>
    <mergeCell ref="K23:L23"/>
    <mergeCell ref="M23:N23"/>
    <mergeCell ref="A22:B22"/>
    <mergeCell ref="C22:D22"/>
    <mergeCell ref="E22:F22"/>
    <mergeCell ref="G22:H22"/>
    <mergeCell ref="I24:J24"/>
    <mergeCell ref="K24:L24"/>
    <mergeCell ref="E24:F24"/>
    <mergeCell ref="G24:H24"/>
    <mergeCell ref="I26:J26"/>
    <mergeCell ref="K26:L26"/>
    <mergeCell ref="M26:N26"/>
    <mergeCell ref="M24:N24"/>
    <mergeCell ref="A25:B25"/>
    <mergeCell ref="C25:D25"/>
    <mergeCell ref="E25:F25"/>
    <mergeCell ref="G25:H25"/>
    <mergeCell ref="I25:J25"/>
    <mergeCell ref="K25:L25"/>
    <mergeCell ref="M25:N25"/>
    <mergeCell ref="A24:B24"/>
    <mergeCell ref="C24:D24"/>
    <mergeCell ref="A28:B28"/>
    <mergeCell ref="C28:D28"/>
    <mergeCell ref="E28:F28"/>
    <mergeCell ref="G28:H28"/>
    <mergeCell ref="I28:J28"/>
    <mergeCell ref="K28:L28"/>
    <mergeCell ref="M28:N28"/>
    <mergeCell ref="A26:B26"/>
    <mergeCell ref="C26:D26"/>
    <mergeCell ref="E26:F26"/>
    <mergeCell ref="G26:H26"/>
    <mergeCell ref="M29:N29"/>
    <mergeCell ref="K30:L30"/>
    <mergeCell ref="M30:N30"/>
    <mergeCell ref="A29:B29"/>
    <mergeCell ref="C29:D29"/>
    <mergeCell ref="E29:F29"/>
    <mergeCell ref="G29:H29"/>
    <mergeCell ref="I29:J29"/>
    <mergeCell ref="K29:L29"/>
    <mergeCell ref="I31:J31"/>
    <mergeCell ref="K31:L31"/>
    <mergeCell ref="M31:N31"/>
    <mergeCell ref="A30:B30"/>
    <mergeCell ref="I30:J30"/>
    <mergeCell ref="C30:D30"/>
    <mergeCell ref="E30:F30"/>
    <mergeCell ref="G30:H30"/>
    <mergeCell ref="A31:B31"/>
    <mergeCell ref="C31:D31"/>
    <mergeCell ref="E31:F31"/>
    <mergeCell ref="G31:H31"/>
    <mergeCell ref="M32:N32"/>
    <mergeCell ref="A34:B34"/>
    <mergeCell ref="C34:D34"/>
    <mergeCell ref="A32:B32"/>
    <mergeCell ref="C32:D32"/>
    <mergeCell ref="E32:F32"/>
    <mergeCell ref="G32:H32"/>
    <mergeCell ref="I32:J32"/>
    <mergeCell ref="A38:B38"/>
    <mergeCell ref="C38:D38"/>
    <mergeCell ref="A35:B35"/>
    <mergeCell ref="C35:D35"/>
    <mergeCell ref="A36:B36"/>
    <mergeCell ref="C36:D36"/>
    <mergeCell ref="A37:B37"/>
    <mergeCell ref="C37:D37"/>
    <mergeCell ref="K32:L32"/>
    <mergeCell ref="M37:N37"/>
    <mergeCell ref="K38:N38"/>
  </mergeCells>
  <phoneticPr fontId="0" type="noConversion"/>
  <hyperlinks>
    <hyperlink ref="K38" r:id="rId1"/>
    <hyperlink ref="K38:N38" r:id="rId2" tooltip="More Calendars by Vertex42.com" display="http://www.vertex42.com/calendars/"/>
  </hyperlinks>
  <printOptions horizontalCentered="1" verticalCentered="1"/>
  <pageMargins left="0.5" right="0.5" top="0.25" bottom="0.25" header="0.25" footer="0.25"/>
  <pageSetup scale="95" orientation="landscape"/>
  <ignoredErrors>
    <ignoredError sqref="C3:L38 M3:N36 M38:N38" formula="1"/>
  </ignoredErrors>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pageSetUpPr fitToPage="1"/>
  </sheetPr>
  <dimension ref="A1:N38"/>
  <sheetViews>
    <sheetView showGridLines="0" workbookViewId="0">
      <selection sqref="A1:G1"/>
    </sheetView>
  </sheetViews>
  <sheetFormatPr baseColWidth="10" defaultColWidth="8.83203125" defaultRowHeight="12" x14ac:dyDescent="0"/>
  <cols>
    <col min="1" max="1" width="4.1640625" customWidth="1"/>
    <col min="2" max="2" width="13.6640625" customWidth="1"/>
    <col min="3" max="3" width="4.1640625" customWidth="1"/>
    <col min="4" max="4" width="13.6640625" customWidth="1"/>
    <col min="5" max="5" width="4.1640625" customWidth="1"/>
    <col min="6" max="6" width="13.6640625" customWidth="1"/>
    <col min="7" max="7" width="4.1640625" customWidth="1"/>
    <col min="8" max="8" width="13.6640625" customWidth="1"/>
    <col min="9" max="9" width="4.1640625" customWidth="1"/>
    <col min="10" max="10" width="13.6640625" customWidth="1"/>
    <col min="11" max="11" width="4.1640625" customWidth="1"/>
    <col min="12" max="12" width="13.6640625" customWidth="1"/>
    <col min="13" max="13" width="4.1640625" customWidth="1"/>
    <col min="14" max="14" width="13.6640625" customWidth="1"/>
  </cols>
  <sheetData>
    <row r="1" spans="1:14" s="4" customFormat="1" ht="50" customHeight="1">
      <c r="A1" s="142" t="str">
        <f>IF(Year!$Q$4="","",Year!$Q$4)</f>
        <v>Brandon-Evansville Public School</v>
      </c>
      <c r="B1" s="142"/>
      <c r="C1" s="142"/>
      <c r="D1" s="142"/>
      <c r="E1" s="142"/>
      <c r="F1" s="142"/>
      <c r="G1" s="142"/>
      <c r="H1" s="141">
        <f>Year!I18</f>
        <v>42309</v>
      </c>
      <c r="I1" s="141"/>
      <c r="J1" s="141"/>
      <c r="K1" s="141"/>
      <c r="L1" s="141"/>
      <c r="M1" s="141"/>
      <c r="N1" s="141"/>
    </row>
    <row r="2" spans="1:14" s="4" customFormat="1" ht="15">
      <c r="A2" s="130" t="str">
        <f>'1'!A2:B2</f>
        <v>Sunday</v>
      </c>
      <c r="B2" s="125"/>
      <c r="C2" s="125" t="str">
        <f>'1'!C2:D2</f>
        <v>Monday</v>
      </c>
      <c r="D2" s="125"/>
      <c r="E2" s="125" t="str">
        <f>'1'!E2:F2</f>
        <v>Tuesday</v>
      </c>
      <c r="F2" s="125"/>
      <c r="G2" s="125" t="str">
        <f>'1'!G2:H2</f>
        <v>Wednesday</v>
      </c>
      <c r="H2" s="125"/>
      <c r="I2" s="125" t="str">
        <f>'1'!I2:J2</f>
        <v>Thursday</v>
      </c>
      <c r="J2" s="125"/>
      <c r="K2" s="125" t="str">
        <f>'1'!K2:L2</f>
        <v>Friday</v>
      </c>
      <c r="L2" s="125"/>
      <c r="M2" s="125" t="str">
        <f>'1'!M2:N2</f>
        <v>Saturday</v>
      </c>
      <c r="N2" s="129"/>
    </row>
    <row r="3" spans="1:14" s="4" customFormat="1" ht="17">
      <c r="A3" s="7">
        <f>Year!I20</f>
        <v>42309</v>
      </c>
      <c r="B3" s="8" t="str">
        <f>IF(ISERROR(MATCH(A3,event_dates,0)),"",INDEX(events,MATCH(A3,event_dates,0)))</f>
        <v/>
      </c>
      <c r="C3" s="7">
        <f>Year!J20</f>
        <v>42310</v>
      </c>
      <c r="D3" s="8" t="str">
        <f>IF(ISERROR(MATCH(C3,event_dates,0)),"",INDEX(events,MATCH(C3,event_dates,0)))</f>
        <v/>
      </c>
      <c r="E3" s="7">
        <f>Year!K20</f>
        <v>42311</v>
      </c>
      <c r="F3" s="8" t="str">
        <f>IF(ISERROR(MATCH(E3,event_dates,0)),"",INDEX(events,MATCH(E3,event_dates,0)))</f>
        <v/>
      </c>
      <c r="G3" s="7">
        <f>Year!L20</f>
        <v>42312</v>
      </c>
      <c r="H3" s="8" t="str">
        <f>IF(ISERROR(MATCH(G3,event_dates,0)),"",INDEX(events,MATCH(G3,event_dates,0)))</f>
        <v/>
      </c>
      <c r="I3" s="7">
        <f>Year!M20</f>
        <v>42313</v>
      </c>
      <c r="J3" s="8" t="str">
        <f>IF(ISERROR(MATCH(I3,event_dates,0)),"",INDEX(events,MATCH(I3,event_dates,0)))</f>
        <v/>
      </c>
      <c r="K3" s="7">
        <f>Year!N20</f>
        <v>42314</v>
      </c>
      <c r="L3" s="8" t="str">
        <f>IF(ISERROR(MATCH(K3,event_dates,0)),"",INDEX(events,MATCH(K3,event_dates,0)))</f>
        <v/>
      </c>
      <c r="M3" s="7">
        <f>Year!O20</f>
        <v>42315</v>
      </c>
      <c r="N3" s="8" t="str">
        <f>IF(ISERROR(MATCH(M3,event_dates,0)),"",INDEX(events,MATCH(M3,event_dates,0)))</f>
        <v/>
      </c>
    </row>
    <row r="4" spans="1:14" s="4" customFormat="1">
      <c r="A4" s="126" t="str">
        <f ca="1">IF(ISERROR(MATCH(A3,event_dates,0)+MATCH(A3,OFFSET(event_dates,MATCH(A3,event_dates,0),0,500,1),0)),"",INDEX(events,MATCH(A3,event_dates,0)+MATCH(A3,OFFSET(event_dates,MATCH(A3,event_dates,0),0,500,1),0)))</f>
        <v/>
      </c>
      <c r="B4" s="127"/>
      <c r="C4" s="126" t="str">
        <f ca="1">IF(ISERROR(MATCH(C3,event_dates,0)+MATCH(C3,OFFSET(event_dates,MATCH(C3,event_dates,0),0,500,1),0)),"",INDEX(events,MATCH(C3,event_dates,0)+MATCH(C3,OFFSET(event_dates,MATCH(C3,event_dates,0),0,500,1),0)))</f>
        <v/>
      </c>
      <c r="D4" s="127"/>
      <c r="E4" s="126" t="str">
        <f ca="1">IF(ISERROR(MATCH(E3,event_dates,0)+MATCH(E3,OFFSET(event_dates,MATCH(E3,event_dates,0),0,500,1),0)),"",INDEX(events,MATCH(E3,event_dates,0)+MATCH(E3,OFFSET(event_dates,MATCH(E3,event_dates,0),0,500,1),0)))</f>
        <v/>
      </c>
      <c r="F4" s="127"/>
      <c r="G4" s="126" t="str">
        <f ca="1">IF(ISERROR(MATCH(G3,event_dates,0)+MATCH(G3,OFFSET(event_dates,MATCH(G3,event_dates,0),0,500,1),0)),"",INDEX(events,MATCH(G3,event_dates,0)+MATCH(G3,OFFSET(event_dates,MATCH(G3,event_dates,0),0,500,1),0)))</f>
        <v/>
      </c>
      <c r="H4" s="127"/>
      <c r="I4" s="126" t="str">
        <f ca="1">IF(ISERROR(MATCH(I3,event_dates,0)+MATCH(I3,OFFSET(event_dates,MATCH(I3,event_dates,0),0,500,1),0)),"",INDEX(events,MATCH(I3,event_dates,0)+MATCH(I3,OFFSET(event_dates,MATCH(I3,event_dates,0),0,500,1),0)))</f>
        <v/>
      </c>
      <c r="J4" s="127"/>
      <c r="K4" s="126" t="str">
        <f ca="1">IF(ISERROR(MATCH(K3,event_dates,0)+MATCH(K3,OFFSET(event_dates,MATCH(K3,event_dates,0),0,500,1),0)),"",INDEX(events,MATCH(K3,event_dates,0)+MATCH(K3,OFFSET(event_dates,MATCH(K3,event_dates,0),0,500,1),0)))</f>
        <v/>
      </c>
      <c r="L4" s="127"/>
      <c r="M4" s="126" t="str">
        <f ca="1">IF(ISERROR(MATCH(M3,event_dates,0)+MATCH(M3,OFFSET(event_dates,MATCH(M3,event_dates,0),0,500,1),0)),"",INDEX(events,MATCH(M3,event_dates,0)+MATCH(M3,OFFSET(event_dates,MATCH(M3,event_dates,0),0,500,1),0)))</f>
        <v/>
      </c>
      <c r="N4" s="127"/>
    </row>
    <row r="5" spans="1:14" s="4" customFormat="1">
      <c r="A5" s="128"/>
      <c r="B5" s="127"/>
      <c r="C5" s="128"/>
      <c r="D5" s="127"/>
      <c r="E5" s="128"/>
      <c r="F5" s="127"/>
      <c r="G5" s="128"/>
      <c r="H5" s="127"/>
      <c r="I5" s="128"/>
      <c r="J5" s="127"/>
      <c r="K5" s="128"/>
      <c r="L5" s="127"/>
      <c r="M5" s="128"/>
      <c r="N5" s="127"/>
    </row>
    <row r="6" spans="1:14" s="4" customFormat="1">
      <c r="A6" s="128"/>
      <c r="B6" s="127"/>
      <c r="C6" s="128"/>
      <c r="D6" s="127"/>
      <c r="E6" s="128"/>
      <c r="F6" s="127"/>
      <c r="G6" s="128"/>
      <c r="H6" s="127"/>
      <c r="I6" s="128"/>
      <c r="J6" s="127"/>
      <c r="K6" s="128"/>
      <c r="L6" s="127"/>
      <c r="M6" s="128"/>
      <c r="N6" s="127"/>
    </row>
    <row r="7" spans="1:14" s="4" customFormat="1">
      <c r="A7" s="128" t="s">
        <v>21</v>
      </c>
      <c r="B7" s="127"/>
      <c r="C7" s="128" t="s">
        <v>21</v>
      </c>
      <c r="D7" s="127"/>
      <c r="E7" s="128" t="s">
        <v>21</v>
      </c>
      <c r="F7" s="127"/>
      <c r="G7" s="128" t="s">
        <v>21</v>
      </c>
      <c r="H7" s="127"/>
      <c r="I7" s="128" t="s">
        <v>21</v>
      </c>
      <c r="J7" s="127"/>
      <c r="K7" s="128" t="s">
        <v>21</v>
      </c>
      <c r="L7" s="127"/>
      <c r="M7" s="128" t="s">
        <v>21</v>
      </c>
      <c r="N7" s="127"/>
    </row>
    <row r="8" spans="1:14" s="5" customFormat="1">
      <c r="A8" s="131" t="s">
        <v>21</v>
      </c>
      <c r="B8" s="132"/>
      <c r="C8" s="131" t="s">
        <v>21</v>
      </c>
      <c r="D8" s="132"/>
      <c r="E8" s="131" t="s">
        <v>21</v>
      </c>
      <c r="F8" s="132"/>
      <c r="G8" s="131" t="s">
        <v>21</v>
      </c>
      <c r="H8" s="132"/>
      <c r="I8" s="131" t="s">
        <v>21</v>
      </c>
      <c r="J8" s="132"/>
      <c r="K8" s="131" t="s">
        <v>21</v>
      </c>
      <c r="L8" s="132"/>
      <c r="M8" s="131" t="s">
        <v>21</v>
      </c>
      <c r="N8" s="132"/>
    </row>
    <row r="9" spans="1:14" s="4" customFormat="1" ht="17">
      <c r="A9" s="7">
        <f>Year!I21</f>
        <v>42316</v>
      </c>
      <c r="B9" s="8" t="str">
        <f>IF(ISERROR(MATCH(A9,event_dates,0)),"",INDEX(events,MATCH(A9,event_dates,0)))</f>
        <v/>
      </c>
      <c r="C9" s="7">
        <f>Year!J21</f>
        <v>42317</v>
      </c>
      <c r="D9" s="8" t="str">
        <f>IF(ISERROR(MATCH(C9,event_dates,0)),"",INDEX(events,MATCH(C9,event_dates,0)))</f>
        <v/>
      </c>
      <c r="E9" s="7">
        <f>Year!K21</f>
        <v>42318</v>
      </c>
      <c r="F9" s="8" t="str">
        <f>IF(ISERROR(MATCH(E9,event_dates,0)),"",INDEX(events,MATCH(E9,event_dates,0)))</f>
        <v/>
      </c>
      <c r="G9" s="7">
        <f>Year!L21</f>
        <v>42319</v>
      </c>
      <c r="H9" s="8" t="str">
        <f>IF(ISERROR(MATCH(G9,event_dates,0)),"",INDEX(events,MATCH(G9,event_dates,0)))</f>
        <v/>
      </c>
      <c r="I9" s="7">
        <f>Year!M21</f>
        <v>42320</v>
      </c>
      <c r="J9" s="8" t="str">
        <f>IF(ISERROR(MATCH(I9,event_dates,0)),"",INDEX(events,MATCH(I9,event_dates,0)))</f>
        <v/>
      </c>
      <c r="K9" s="7">
        <f>Year!N21</f>
        <v>13</v>
      </c>
      <c r="L9" s="8" t="str">
        <f>IF(ISERROR(MATCH(K9,event_dates,0)),"",INDEX(events,MATCH(K9,event_dates,0)))</f>
        <v/>
      </c>
      <c r="M9" s="7">
        <f>Year!O21</f>
        <v>42322</v>
      </c>
      <c r="N9" s="8" t="str">
        <f>IF(ISERROR(MATCH(M9,event_dates,0)),"",INDEX(events,MATCH(M9,event_dates,0)))</f>
        <v/>
      </c>
    </row>
    <row r="10" spans="1:14" s="4" customFormat="1">
      <c r="A10" s="126" t="str">
        <f ca="1">IF(ISERROR(MATCH(A9,event_dates,0)+MATCH(A9,OFFSET(event_dates,MATCH(A9,event_dates,0),0,500,1),0)),"",INDEX(events,MATCH(A9,event_dates,0)+MATCH(A9,OFFSET(event_dates,MATCH(A9,event_dates,0),0,500,1),0)))</f>
        <v/>
      </c>
      <c r="B10" s="127"/>
      <c r="C10" s="126" t="str">
        <f ca="1">IF(ISERROR(MATCH(C9,event_dates,0)+MATCH(C9,OFFSET(event_dates,MATCH(C9,event_dates,0),0,500,1),0)),"",INDEX(events,MATCH(C9,event_dates,0)+MATCH(C9,OFFSET(event_dates,MATCH(C9,event_dates,0),0,500,1),0)))</f>
        <v/>
      </c>
      <c r="D10" s="127"/>
      <c r="E10" s="126" t="str">
        <f ca="1">IF(ISERROR(MATCH(E9,event_dates,0)+MATCH(E9,OFFSET(event_dates,MATCH(E9,event_dates,0),0,500,1),0)),"",INDEX(events,MATCH(E9,event_dates,0)+MATCH(E9,OFFSET(event_dates,MATCH(E9,event_dates,0),0,500,1),0)))</f>
        <v/>
      </c>
      <c r="F10" s="127"/>
      <c r="G10" s="126" t="str">
        <f ca="1">IF(ISERROR(MATCH(G9,event_dates,0)+MATCH(G9,OFFSET(event_dates,MATCH(G9,event_dates,0),0,500,1),0)),"",INDEX(events,MATCH(G9,event_dates,0)+MATCH(G9,OFFSET(event_dates,MATCH(G9,event_dates,0),0,500,1),0)))</f>
        <v/>
      </c>
      <c r="H10" s="127"/>
      <c r="I10" s="126" t="str">
        <f ca="1">IF(ISERROR(MATCH(I9,event_dates,0)+MATCH(I9,OFFSET(event_dates,MATCH(I9,event_dates,0),0,500,1),0)),"",INDEX(events,MATCH(I9,event_dates,0)+MATCH(I9,OFFSET(event_dates,MATCH(I9,event_dates,0),0,500,1),0)))</f>
        <v/>
      </c>
      <c r="J10" s="127"/>
      <c r="K10" s="126" t="str">
        <f ca="1">IF(ISERROR(MATCH(K9,event_dates,0)+MATCH(K9,OFFSET(event_dates,MATCH(K9,event_dates,0),0,500,1),0)),"",INDEX(events,MATCH(K9,event_dates,0)+MATCH(K9,OFFSET(event_dates,MATCH(K9,event_dates,0),0,500,1),0)))</f>
        <v/>
      </c>
      <c r="L10" s="127"/>
      <c r="M10" s="126" t="str">
        <f ca="1">IF(ISERROR(MATCH(M9,event_dates,0)+MATCH(M9,OFFSET(event_dates,MATCH(M9,event_dates,0),0,500,1),0)),"",INDEX(events,MATCH(M9,event_dates,0)+MATCH(M9,OFFSET(event_dates,MATCH(M9,event_dates,0),0,500,1),0)))</f>
        <v/>
      </c>
      <c r="N10" s="127"/>
    </row>
    <row r="11" spans="1:14" s="4" customFormat="1">
      <c r="A11" s="128"/>
      <c r="B11" s="127"/>
      <c r="C11" s="128"/>
      <c r="D11" s="127"/>
      <c r="E11" s="128"/>
      <c r="F11" s="127"/>
      <c r="G11" s="128"/>
      <c r="H11" s="127"/>
      <c r="I11" s="128"/>
      <c r="J11" s="127"/>
      <c r="K11" s="128"/>
      <c r="L11" s="127"/>
      <c r="M11" s="128"/>
      <c r="N11" s="127"/>
    </row>
    <row r="12" spans="1:14" s="4" customFormat="1">
      <c r="A12" s="128"/>
      <c r="B12" s="127"/>
      <c r="C12" s="128"/>
      <c r="D12" s="127"/>
      <c r="E12" s="128"/>
      <c r="F12" s="127"/>
      <c r="G12" s="128"/>
      <c r="H12" s="127"/>
      <c r="I12" s="128"/>
      <c r="J12" s="127"/>
      <c r="K12" s="128"/>
      <c r="L12" s="127"/>
      <c r="M12" s="128"/>
      <c r="N12" s="127"/>
    </row>
    <row r="13" spans="1:14" s="4" customFormat="1">
      <c r="A13" s="128" t="s">
        <v>21</v>
      </c>
      <c r="B13" s="127"/>
      <c r="C13" s="128" t="s">
        <v>21</v>
      </c>
      <c r="D13" s="127"/>
      <c r="E13" s="128" t="s">
        <v>21</v>
      </c>
      <c r="F13" s="127"/>
      <c r="G13" s="128" t="s">
        <v>21</v>
      </c>
      <c r="H13" s="127"/>
      <c r="I13" s="128" t="s">
        <v>21</v>
      </c>
      <c r="J13" s="127"/>
      <c r="K13" s="128" t="s">
        <v>21</v>
      </c>
      <c r="L13" s="127"/>
      <c r="M13" s="128" t="s">
        <v>21</v>
      </c>
      <c r="N13" s="127"/>
    </row>
    <row r="14" spans="1:14" s="5" customFormat="1">
      <c r="A14" s="131" t="s">
        <v>21</v>
      </c>
      <c r="B14" s="132"/>
      <c r="C14" s="131" t="s">
        <v>21</v>
      </c>
      <c r="D14" s="132"/>
      <c r="E14" s="131" t="s">
        <v>21</v>
      </c>
      <c r="F14" s="132"/>
      <c r="G14" s="131" t="s">
        <v>21</v>
      </c>
      <c r="H14" s="132"/>
      <c r="I14" s="131" t="s">
        <v>21</v>
      </c>
      <c r="J14" s="132"/>
      <c r="K14" s="131" t="s">
        <v>21</v>
      </c>
      <c r="L14" s="132"/>
      <c r="M14" s="131" t="s">
        <v>21</v>
      </c>
      <c r="N14" s="132"/>
    </row>
    <row r="15" spans="1:14" s="4" customFormat="1" ht="17">
      <c r="A15" s="7">
        <f>Year!I22</f>
        <v>42323</v>
      </c>
      <c r="B15" s="8" t="str">
        <f>IF(ISERROR(MATCH(A15,event_dates,0)),"",INDEX(events,MATCH(A15,event_dates,0)))</f>
        <v/>
      </c>
      <c r="C15" s="7">
        <f>Year!J22</f>
        <v>42324</v>
      </c>
      <c r="D15" s="8" t="str">
        <f>IF(ISERROR(MATCH(C15,event_dates,0)),"",INDEX(events,MATCH(C15,event_dates,0)))</f>
        <v/>
      </c>
      <c r="E15" s="7">
        <f>Year!K22</f>
        <v>42325</v>
      </c>
      <c r="F15" s="8" t="str">
        <f>IF(ISERROR(MATCH(E15,event_dates,0)),"",INDEX(events,MATCH(E15,event_dates,0)))</f>
        <v/>
      </c>
      <c r="G15" s="7">
        <f>Year!L22</f>
        <v>42326</v>
      </c>
      <c r="H15" s="8" t="str">
        <f>IF(ISERROR(MATCH(G15,event_dates,0)),"",INDEX(events,MATCH(G15,event_dates,0)))</f>
        <v/>
      </c>
      <c r="I15" s="7">
        <f>Year!M22</f>
        <v>42327</v>
      </c>
      <c r="J15" s="8" t="str">
        <f>IF(ISERROR(MATCH(I15,event_dates,0)),"",INDEX(events,MATCH(I15,event_dates,0)))</f>
        <v/>
      </c>
      <c r="K15" s="7">
        <f>Year!N22</f>
        <v>42328</v>
      </c>
      <c r="L15" s="8" t="str">
        <f>IF(ISERROR(MATCH(K15,event_dates,0)),"",INDEX(events,MATCH(K15,event_dates,0)))</f>
        <v/>
      </c>
      <c r="M15" s="7">
        <f>Year!O22</f>
        <v>42329</v>
      </c>
      <c r="N15" s="8" t="str">
        <f>IF(ISERROR(MATCH(M15,event_dates,0)),"",INDEX(events,MATCH(M15,event_dates,0)))</f>
        <v/>
      </c>
    </row>
    <row r="16" spans="1:14" s="4" customFormat="1">
      <c r="A16" s="126" t="str">
        <f ca="1">IF(ISERROR(MATCH(A15,event_dates,0)+MATCH(A15,OFFSET(event_dates,MATCH(A15,event_dates,0),0,500,1),0)),"",INDEX(events,MATCH(A15,event_dates,0)+MATCH(A15,OFFSET(event_dates,MATCH(A15,event_dates,0),0,500,1),0)))</f>
        <v/>
      </c>
      <c r="B16" s="127"/>
      <c r="C16" s="126" t="str">
        <f ca="1">IF(ISERROR(MATCH(C15,event_dates,0)+MATCH(C15,OFFSET(event_dates,MATCH(C15,event_dates,0),0,500,1),0)),"",INDEX(events,MATCH(C15,event_dates,0)+MATCH(C15,OFFSET(event_dates,MATCH(C15,event_dates,0),0,500,1),0)))</f>
        <v/>
      </c>
      <c r="D16" s="127"/>
      <c r="E16" s="126" t="str">
        <f ca="1">IF(ISERROR(MATCH(E15,event_dates,0)+MATCH(E15,OFFSET(event_dates,MATCH(E15,event_dates,0),0,500,1),0)),"",INDEX(events,MATCH(E15,event_dates,0)+MATCH(E15,OFFSET(event_dates,MATCH(E15,event_dates,0),0,500,1),0)))</f>
        <v/>
      </c>
      <c r="F16" s="127"/>
      <c r="G16" s="126" t="str">
        <f ca="1">IF(ISERROR(MATCH(G15,event_dates,0)+MATCH(G15,OFFSET(event_dates,MATCH(G15,event_dates,0),0,500,1),0)),"",INDEX(events,MATCH(G15,event_dates,0)+MATCH(G15,OFFSET(event_dates,MATCH(G15,event_dates,0),0,500,1),0)))</f>
        <v/>
      </c>
      <c r="H16" s="127"/>
      <c r="I16" s="126" t="str">
        <f ca="1">IF(ISERROR(MATCH(I15,event_dates,0)+MATCH(I15,OFFSET(event_dates,MATCH(I15,event_dates,0),0,500,1),0)),"",INDEX(events,MATCH(I15,event_dates,0)+MATCH(I15,OFFSET(event_dates,MATCH(I15,event_dates,0),0,500,1),0)))</f>
        <v/>
      </c>
      <c r="J16" s="127"/>
      <c r="K16" s="126" t="str">
        <f ca="1">IF(ISERROR(MATCH(K15,event_dates,0)+MATCH(K15,OFFSET(event_dates,MATCH(K15,event_dates,0),0,500,1),0)),"",INDEX(events,MATCH(K15,event_dates,0)+MATCH(K15,OFFSET(event_dates,MATCH(K15,event_dates,0),0,500,1),0)))</f>
        <v/>
      </c>
      <c r="L16" s="127"/>
      <c r="M16" s="126" t="str">
        <f ca="1">IF(ISERROR(MATCH(M15,event_dates,0)+MATCH(M15,OFFSET(event_dates,MATCH(M15,event_dates,0),0,500,1),0)),"",INDEX(events,MATCH(M15,event_dates,0)+MATCH(M15,OFFSET(event_dates,MATCH(M15,event_dates,0),0,500,1),0)))</f>
        <v/>
      </c>
      <c r="N16" s="127"/>
    </row>
    <row r="17" spans="1:14" s="4" customFormat="1">
      <c r="A17" s="128"/>
      <c r="B17" s="127"/>
      <c r="C17" s="128"/>
      <c r="D17" s="127"/>
      <c r="E17" s="128"/>
      <c r="F17" s="127"/>
      <c r="G17" s="128"/>
      <c r="H17" s="127"/>
      <c r="I17" s="128"/>
      <c r="J17" s="127"/>
      <c r="K17" s="128"/>
      <c r="L17" s="127"/>
      <c r="M17" s="128"/>
      <c r="N17" s="127"/>
    </row>
    <row r="18" spans="1:14" s="4" customFormat="1">
      <c r="A18" s="128"/>
      <c r="B18" s="127"/>
      <c r="C18" s="128"/>
      <c r="D18" s="127"/>
      <c r="E18" s="128"/>
      <c r="F18" s="127"/>
      <c r="G18" s="128"/>
      <c r="H18" s="127"/>
      <c r="I18" s="128"/>
      <c r="J18" s="127"/>
      <c r="K18" s="128"/>
      <c r="L18" s="127"/>
      <c r="M18" s="128"/>
      <c r="N18" s="127"/>
    </row>
    <row r="19" spans="1:14" s="4" customFormat="1">
      <c r="A19" s="128" t="s">
        <v>21</v>
      </c>
      <c r="B19" s="127"/>
      <c r="C19" s="128" t="s">
        <v>21</v>
      </c>
      <c r="D19" s="127"/>
      <c r="E19" s="128" t="s">
        <v>21</v>
      </c>
      <c r="F19" s="127"/>
      <c r="G19" s="128" t="s">
        <v>21</v>
      </c>
      <c r="H19" s="127"/>
      <c r="I19" s="128" t="s">
        <v>21</v>
      </c>
      <c r="J19" s="127"/>
      <c r="K19" s="128" t="s">
        <v>21</v>
      </c>
      <c r="L19" s="127"/>
      <c r="M19" s="128" t="s">
        <v>21</v>
      </c>
      <c r="N19" s="127"/>
    </row>
    <row r="20" spans="1:14" s="5" customFormat="1">
      <c r="A20" s="131" t="s">
        <v>21</v>
      </c>
      <c r="B20" s="132"/>
      <c r="C20" s="131" t="s">
        <v>21</v>
      </c>
      <c r="D20" s="132"/>
      <c r="E20" s="131" t="s">
        <v>21</v>
      </c>
      <c r="F20" s="132"/>
      <c r="G20" s="131" t="s">
        <v>21</v>
      </c>
      <c r="H20" s="132"/>
      <c r="I20" s="131" t="s">
        <v>21</v>
      </c>
      <c r="J20" s="132"/>
      <c r="K20" s="131" t="s">
        <v>21</v>
      </c>
      <c r="L20" s="132"/>
      <c r="M20" s="131" t="s">
        <v>21</v>
      </c>
      <c r="N20" s="132"/>
    </row>
    <row r="21" spans="1:14" s="4" customFormat="1" ht="17">
      <c r="A21" s="7">
        <f>Year!I23</f>
        <v>42330</v>
      </c>
      <c r="B21" s="8" t="str">
        <f>IF(ISERROR(MATCH(A21,event_dates,0)),"",INDEX(events,MATCH(A21,event_dates,0)))</f>
        <v/>
      </c>
      <c r="C21" s="7">
        <f>Year!J23</f>
        <v>42331</v>
      </c>
      <c r="D21" s="8" t="str">
        <f>IF(ISERROR(MATCH(C21,event_dates,0)),"",INDEX(events,MATCH(C21,event_dates,0)))</f>
        <v/>
      </c>
      <c r="E21" s="7">
        <f>Year!K23</f>
        <v>42332</v>
      </c>
      <c r="F21" s="8" t="str">
        <f>IF(ISERROR(MATCH(E21,event_dates,0)),"",INDEX(events,MATCH(E21,event_dates,0)))</f>
        <v/>
      </c>
      <c r="G21" s="7">
        <f>Year!L23</f>
        <v>42333</v>
      </c>
      <c r="H21" s="8" t="str">
        <f>IF(ISERROR(MATCH(G21,event_dates,0)),"",INDEX(events,MATCH(G21,event_dates,0)))</f>
        <v/>
      </c>
      <c r="I21" s="7">
        <f>Year!M23</f>
        <v>42334</v>
      </c>
      <c r="J21" s="8" t="str">
        <f>IF(ISERROR(MATCH(I21,event_dates,0)),"",INDEX(events,MATCH(I21,event_dates,0)))</f>
        <v/>
      </c>
      <c r="K21" s="7">
        <f>Year!N23</f>
        <v>42335</v>
      </c>
      <c r="L21" s="8" t="str">
        <f>IF(ISERROR(MATCH(K21,event_dates,0)),"",INDEX(events,MATCH(K21,event_dates,0)))</f>
        <v/>
      </c>
      <c r="M21" s="7">
        <f>Year!O23</f>
        <v>42336</v>
      </c>
      <c r="N21" s="8" t="str">
        <f>IF(ISERROR(MATCH(M21,event_dates,0)),"",INDEX(events,MATCH(M21,event_dates,0)))</f>
        <v/>
      </c>
    </row>
    <row r="22" spans="1:14" s="4" customFormat="1">
      <c r="A22" s="126" t="str">
        <f ca="1">IF(ISERROR(MATCH(A21,event_dates,0)+MATCH(A21,OFFSET(event_dates,MATCH(A21,event_dates,0),0,500,1),0)),"",INDEX(events,MATCH(A21,event_dates,0)+MATCH(A21,OFFSET(event_dates,MATCH(A21,event_dates,0),0,500,1),0)))</f>
        <v/>
      </c>
      <c r="B22" s="127"/>
      <c r="C22" s="126" t="str">
        <f ca="1">IF(ISERROR(MATCH(C21,event_dates,0)+MATCH(C21,OFFSET(event_dates,MATCH(C21,event_dates,0),0,500,1),0)),"",INDEX(events,MATCH(C21,event_dates,0)+MATCH(C21,OFFSET(event_dates,MATCH(C21,event_dates,0),0,500,1),0)))</f>
        <v/>
      </c>
      <c r="D22" s="127"/>
      <c r="E22" s="126" t="str">
        <f ca="1">IF(ISERROR(MATCH(E21,event_dates,0)+MATCH(E21,OFFSET(event_dates,MATCH(E21,event_dates,0),0,500,1),0)),"",INDEX(events,MATCH(E21,event_dates,0)+MATCH(E21,OFFSET(event_dates,MATCH(E21,event_dates,0),0,500,1),0)))</f>
        <v/>
      </c>
      <c r="F22" s="127"/>
      <c r="G22" s="126" t="str">
        <f ca="1">IF(ISERROR(MATCH(G21,event_dates,0)+MATCH(G21,OFFSET(event_dates,MATCH(G21,event_dates,0),0,500,1),0)),"",INDEX(events,MATCH(G21,event_dates,0)+MATCH(G21,OFFSET(event_dates,MATCH(G21,event_dates,0),0,500,1),0)))</f>
        <v/>
      </c>
      <c r="H22" s="127"/>
      <c r="I22" s="126" t="str">
        <f ca="1">IF(ISERROR(MATCH(I21,event_dates,0)+MATCH(I21,OFFSET(event_dates,MATCH(I21,event_dates,0),0,500,1),0)),"",INDEX(events,MATCH(I21,event_dates,0)+MATCH(I21,OFFSET(event_dates,MATCH(I21,event_dates,0),0,500,1),0)))</f>
        <v/>
      </c>
      <c r="J22" s="127"/>
      <c r="K22" s="126" t="str">
        <f ca="1">IF(ISERROR(MATCH(K21,event_dates,0)+MATCH(K21,OFFSET(event_dates,MATCH(K21,event_dates,0),0,500,1),0)),"",INDEX(events,MATCH(K21,event_dates,0)+MATCH(K21,OFFSET(event_dates,MATCH(K21,event_dates,0),0,500,1),0)))</f>
        <v/>
      </c>
      <c r="L22" s="127"/>
      <c r="M22" s="126" t="str">
        <f ca="1">IF(ISERROR(MATCH(M21,event_dates,0)+MATCH(M21,OFFSET(event_dates,MATCH(M21,event_dates,0),0,500,1),0)),"",INDEX(events,MATCH(M21,event_dates,0)+MATCH(M21,OFFSET(event_dates,MATCH(M21,event_dates,0),0,500,1),0)))</f>
        <v/>
      </c>
      <c r="N22" s="127"/>
    </row>
    <row r="23" spans="1:14" s="4" customFormat="1">
      <c r="A23" s="128"/>
      <c r="B23" s="127"/>
      <c r="C23" s="128"/>
      <c r="D23" s="127"/>
      <c r="E23" s="128"/>
      <c r="F23" s="127"/>
      <c r="G23" s="128"/>
      <c r="H23" s="127"/>
      <c r="I23" s="128"/>
      <c r="J23" s="127"/>
      <c r="K23" s="128"/>
      <c r="L23" s="127"/>
      <c r="M23" s="128"/>
      <c r="N23" s="127"/>
    </row>
    <row r="24" spans="1:14" s="4" customFormat="1">
      <c r="A24" s="128"/>
      <c r="B24" s="127"/>
      <c r="C24" s="128"/>
      <c r="D24" s="127"/>
      <c r="E24" s="128"/>
      <c r="F24" s="127"/>
      <c r="G24" s="128"/>
      <c r="H24" s="127"/>
      <c r="I24" s="128"/>
      <c r="J24" s="127"/>
      <c r="K24" s="128"/>
      <c r="L24" s="127"/>
      <c r="M24" s="128"/>
      <c r="N24" s="127"/>
    </row>
    <row r="25" spans="1:14" s="4" customFormat="1">
      <c r="A25" s="128" t="s">
        <v>21</v>
      </c>
      <c r="B25" s="127"/>
      <c r="C25" s="128" t="s">
        <v>21</v>
      </c>
      <c r="D25" s="127"/>
      <c r="E25" s="128" t="s">
        <v>21</v>
      </c>
      <c r="F25" s="127"/>
      <c r="G25" s="128" t="s">
        <v>21</v>
      </c>
      <c r="H25" s="127"/>
      <c r="I25" s="128" t="s">
        <v>21</v>
      </c>
      <c r="J25" s="127"/>
      <c r="K25" s="128" t="s">
        <v>21</v>
      </c>
      <c r="L25" s="127"/>
      <c r="M25" s="128" t="s">
        <v>21</v>
      </c>
      <c r="N25" s="127"/>
    </row>
    <row r="26" spans="1:14" s="5" customFormat="1">
      <c r="A26" s="131" t="s">
        <v>21</v>
      </c>
      <c r="B26" s="132"/>
      <c r="C26" s="131" t="s">
        <v>21</v>
      </c>
      <c r="D26" s="132"/>
      <c r="E26" s="131" t="s">
        <v>21</v>
      </c>
      <c r="F26" s="132"/>
      <c r="G26" s="131" t="s">
        <v>21</v>
      </c>
      <c r="H26" s="132"/>
      <c r="I26" s="131" t="s">
        <v>21</v>
      </c>
      <c r="J26" s="132"/>
      <c r="K26" s="131" t="s">
        <v>21</v>
      </c>
      <c r="L26" s="132"/>
      <c r="M26" s="131" t="s">
        <v>21</v>
      </c>
      <c r="N26" s="132"/>
    </row>
    <row r="27" spans="1:14" s="4" customFormat="1" ht="17">
      <c r="A27" s="7">
        <f>Year!I24</f>
        <v>42337</v>
      </c>
      <c r="B27" s="8" t="str">
        <f>IF(ISERROR(MATCH(A27,event_dates,0)),"",INDEX(events,MATCH(A27,event_dates,0)))</f>
        <v/>
      </c>
      <c r="C27" s="7">
        <f>Year!J24</f>
        <v>42338</v>
      </c>
      <c r="D27" s="8" t="str">
        <f>IF(ISERROR(MATCH(C27,event_dates,0)),"",INDEX(events,MATCH(C27,event_dates,0)))</f>
        <v/>
      </c>
      <c r="E27" s="7" t="str">
        <f>Year!K24</f>
        <v/>
      </c>
      <c r="F27" s="8" t="str">
        <f>IF(ISERROR(MATCH(E27,event_dates,0)),"",INDEX(events,MATCH(E27,event_dates,0)))</f>
        <v/>
      </c>
      <c r="G27" s="7" t="str">
        <f>Year!L24</f>
        <v/>
      </c>
      <c r="H27" s="8" t="str">
        <f>IF(ISERROR(MATCH(G27,event_dates,0)),"",INDEX(events,MATCH(G27,event_dates,0)))</f>
        <v/>
      </c>
      <c r="I27" s="7" t="str">
        <f>Year!M24</f>
        <v/>
      </c>
      <c r="J27" s="8" t="str">
        <f>IF(ISERROR(MATCH(I27,event_dates,0)),"",INDEX(events,MATCH(I27,event_dates,0)))</f>
        <v/>
      </c>
      <c r="K27" s="7" t="str">
        <f>Year!N24</f>
        <v/>
      </c>
      <c r="L27" s="8" t="str">
        <f>IF(ISERROR(MATCH(K27,event_dates,0)),"",INDEX(events,MATCH(K27,event_dates,0)))</f>
        <v/>
      </c>
      <c r="M27" s="7" t="str">
        <f>Year!O24</f>
        <v/>
      </c>
      <c r="N27" s="8" t="str">
        <f>IF(ISERROR(MATCH(M27,event_dates,0)),"",INDEX(events,MATCH(M27,event_dates,0)))</f>
        <v/>
      </c>
    </row>
    <row r="28" spans="1:14" s="4" customFormat="1">
      <c r="A28" s="126" t="str">
        <f ca="1">IF(ISERROR(MATCH(A27,event_dates,0)+MATCH(A27,OFFSET(event_dates,MATCH(A27,event_dates,0),0,500,1),0)),"",INDEX(events,MATCH(A27,event_dates,0)+MATCH(A27,OFFSET(event_dates,MATCH(A27,event_dates,0),0,500,1),0)))</f>
        <v/>
      </c>
      <c r="B28" s="127"/>
      <c r="C28" s="126" t="str">
        <f ca="1">IF(ISERROR(MATCH(C27,event_dates,0)+MATCH(C27,OFFSET(event_dates,MATCH(C27,event_dates,0),0,500,1),0)),"",INDEX(events,MATCH(C27,event_dates,0)+MATCH(C27,OFFSET(event_dates,MATCH(C27,event_dates,0),0,500,1),0)))</f>
        <v/>
      </c>
      <c r="D28" s="127"/>
      <c r="E28" s="126" t="str">
        <f ca="1">IF(ISERROR(MATCH(E27,event_dates,0)+MATCH(E27,OFFSET(event_dates,MATCH(E27,event_dates,0),0,500,1),0)),"",INDEX(events,MATCH(E27,event_dates,0)+MATCH(E27,OFFSET(event_dates,MATCH(E27,event_dates,0),0,500,1),0)))</f>
        <v/>
      </c>
      <c r="F28" s="127"/>
      <c r="G28" s="126" t="str">
        <f ca="1">IF(ISERROR(MATCH(G27,event_dates,0)+MATCH(G27,OFFSET(event_dates,MATCH(G27,event_dates,0),0,500,1),0)),"",INDEX(events,MATCH(G27,event_dates,0)+MATCH(G27,OFFSET(event_dates,MATCH(G27,event_dates,0),0,500,1),0)))</f>
        <v/>
      </c>
      <c r="H28" s="127"/>
      <c r="I28" s="126" t="str">
        <f ca="1">IF(ISERROR(MATCH(I27,event_dates,0)+MATCH(I27,OFFSET(event_dates,MATCH(I27,event_dates,0),0,500,1),0)),"",INDEX(events,MATCH(I27,event_dates,0)+MATCH(I27,OFFSET(event_dates,MATCH(I27,event_dates,0),0,500,1),0)))</f>
        <v/>
      </c>
      <c r="J28" s="127"/>
      <c r="K28" s="126" t="str">
        <f ca="1">IF(ISERROR(MATCH(K27,event_dates,0)+MATCH(K27,OFFSET(event_dates,MATCH(K27,event_dates,0),0,500,1),0)),"",INDEX(events,MATCH(K27,event_dates,0)+MATCH(K27,OFFSET(event_dates,MATCH(K27,event_dates,0),0,500,1),0)))</f>
        <v/>
      </c>
      <c r="L28" s="127"/>
      <c r="M28" s="126" t="str">
        <f ca="1">IF(ISERROR(MATCH(M27,event_dates,0)+MATCH(M27,OFFSET(event_dates,MATCH(M27,event_dates,0),0,500,1),0)),"",INDEX(events,MATCH(M27,event_dates,0)+MATCH(M27,OFFSET(event_dates,MATCH(M27,event_dates,0),0,500,1),0)))</f>
        <v/>
      </c>
      <c r="N28" s="127"/>
    </row>
    <row r="29" spans="1:14" s="4" customFormat="1">
      <c r="A29" s="128"/>
      <c r="B29" s="127"/>
      <c r="C29" s="128"/>
      <c r="D29" s="127"/>
      <c r="E29" s="128"/>
      <c r="F29" s="127"/>
      <c r="G29" s="128"/>
      <c r="H29" s="127"/>
      <c r="I29" s="128"/>
      <c r="J29" s="127"/>
      <c r="K29" s="128"/>
      <c r="L29" s="127"/>
      <c r="M29" s="128"/>
      <c r="N29" s="127"/>
    </row>
    <row r="30" spans="1:14" s="4" customFormat="1">
      <c r="A30" s="128"/>
      <c r="B30" s="127"/>
      <c r="C30" s="128"/>
      <c r="D30" s="127"/>
      <c r="E30" s="128"/>
      <c r="F30" s="127"/>
      <c r="G30" s="128"/>
      <c r="H30" s="127"/>
      <c r="I30" s="128"/>
      <c r="J30" s="127"/>
      <c r="K30" s="128"/>
      <c r="L30" s="127"/>
      <c r="M30" s="128"/>
      <c r="N30" s="127"/>
    </row>
    <row r="31" spans="1:14" s="4" customFormat="1">
      <c r="A31" s="128" t="s">
        <v>21</v>
      </c>
      <c r="B31" s="127"/>
      <c r="C31" s="128" t="s">
        <v>21</v>
      </c>
      <c r="D31" s="127"/>
      <c r="E31" s="128" t="s">
        <v>21</v>
      </c>
      <c r="F31" s="127"/>
      <c r="G31" s="128" t="s">
        <v>21</v>
      </c>
      <c r="H31" s="127"/>
      <c r="I31" s="128" t="s">
        <v>21</v>
      </c>
      <c r="J31" s="127"/>
      <c r="K31" s="128" t="s">
        <v>21</v>
      </c>
      <c r="L31" s="127"/>
      <c r="M31" s="128" t="s">
        <v>21</v>
      </c>
      <c r="N31" s="127"/>
    </row>
    <row r="32" spans="1:14" s="5" customFormat="1">
      <c r="A32" s="131" t="s">
        <v>21</v>
      </c>
      <c r="B32" s="132"/>
      <c r="C32" s="131" t="s">
        <v>21</v>
      </c>
      <c r="D32" s="132"/>
      <c r="E32" s="131" t="s">
        <v>21</v>
      </c>
      <c r="F32" s="132"/>
      <c r="G32" s="131" t="s">
        <v>21</v>
      </c>
      <c r="H32" s="132"/>
      <c r="I32" s="131" t="s">
        <v>21</v>
      </c>
      <c r="J32" s="132"/>
      <c r="K32" s="131" t="s">
        <v>21</v>
      </c>
      <c r="L32" s="132"/>
      <c r="M32" s="131" t="s">
        <v>21</v>
      </c>
      <c r="N32" s="132"/>
    </row>
    <row r="33" spans="1:14" ht="17">
      <c r="A33" s="7" t="str">
        <f>Year!I25</f>
        <v/>
      </c>
      <c r="B33" s="8" t="str">
        <f>IF(ISERROR(MATCH(A33,event_dates,0)),"",INDEX(events,MATCH(A33,event_dates,0)))</f>
        <v/>
      </c>
      <c r="C33" s="7" t="str">
        <f>Year!J25</f>
        <v/>
      </c>
      <c r="D33" s="8" t="str">
        <f>IF(ISERROR(MATCH(C33,event_dates,0)),"",INDEX(events,MATCH(C33,event_dates,0)))</f>
        <v/>
      </c>
      <c r="E33" s="16" t="s">
        <v>23</v>
      </c>
      <c r="F33" s="2"/>
      <c r="G33" s="12"/>
      <c r="H33" s="12"/>
      <c r="I33" s="12"/>
      <c r="J33" s="12"/>
      <c r="K33" s="12"/>
      <c r="L33" s="12"/>
      <c r="M33" s="12"/>
      <c r="N33" s="17"/>
    </row>
    <row r="34" spans="1:14">
      <c r="A34" s="126" t="str">
        <f ca="1">IF(ISERROR(MATCH(A33,event_dates,0)+MATCH(A33,OFFSET(event_dates,MATCH(A33,event_dates,0),0,500,1),0)),"",INDEX(events,MATCH(A33,event_dates,0)+MATCH(A33,OFFSET(event_dates,MATCH(A33,event_dates,0),0,500,1),0)))</f>
        <v/>
      </c>
      <c r="B34" s="127"/>
      <c r="C34" s="126" t="str">
        <f ca="1">IF(ISERROR(MATCH(C33,event_dates,0)+MATCH(C33,OFFSET(event_dates,MATCH(C33,event_dates,0),0,500,1),0)),"",INDEX(events,MATCH(C33,event_dates,0)+MATCH(C33,OFFSET(event_dates,MATCH(C33,event_dates,0),0,500,1),0)))</f>
        <v/>
      </c>
      <c r="D34" s="127"/>
      <c r="E34" s="9"/>
      <c r="F34" s="6"/>
      <c r="G34" s="6"/>
      <c r="H34" s="6"/>
      <c r="I34" s="6"/>
      <c r="J34" s="6"/>
      <c r="K34" s="6"/>
      <c r="L34" s="6"/>
      <c r="M34" s="6"/>
      <c r="N34" s="10"/>
    </row>
    <row r="35" spans="1:14">
      <c r="A35" s="128"/>
      <c r="B35" s="127"/>
      <c r="C35" s="128"/>
      <c r="D35" s="127"/>
      <c r="E35" s="9"/>
      <c r="F35" s="6"/>
      <c r="G35" s="6"/>
      <c r="H35" s="6"/>
      <c r="I35" s="6"/>
      <c r="J35" s="6"/>
      <c r="K35" s="6"/>
      <c r="L35" s="6"/>
      <c r="M35" s="6"/>
      <c r="N35" s="10"/>
    </row>
    <row r="36" spans="1:14">
      <c r="A36" s="128"/>
      <c r="B36" s="127"/>
      <c r="C36" s="128"/>
      <c r="D36" s="127"/>
      <c r="E36" s="9"/>
      <c r="F36" s="6"/>
      <c r="G36" s="6"/>
      <c r="H36" s="6"/>
      <c r="I36" s="6"/>
      <c r="J36" s="6"/>
      <c r="K36" s="6"/>
      <c r="L36" s="6"/>
      <c r="M36" s="6"/>
      <c r="N36" s="10"/>
    </row>
    <row r="37" spans="1:14">
      <c r="A37" s="128" t="s">
        <v>21</v>
      </c>
      <c r="B37" s="127"/>
      <c r="C37" s="128" t="s">
        <v>21</v>
      </c>
      <c r="D37" s="127"/>
      <c r="E37" s="9"/>
      <c r="F37" s="6"/>
      <c r="G37" s="6"/>
      <c r="H37" s="6"/>
      <c r="I37" s="6"/>
      <c r="J37" s="6"/>
      <c r="K37" s="6"/>
      <c r="L37" s="6"/>
      <c r="M37" s="135" t="s">
        <v>32</v>
      </c>
      <c r="N37" s="136"/>
    </row>
    <row r="38" spans="1:14">
      <c r="A38" s="131" t="s">
        <v>21</v>
      </c>
      <c r="B38" s="132"/>
      <c r="C38" s="139" t="s">
        <v>17</v>
      </c>
      <c r="D38" s="140"/>
      <c r="E38" s="13"/>
      <c r="F38" s="11"/>
      <c r="G38" s="11"/>
      <c r="H38" s="11"/>
      <c r="I38" s="11"/>
      <c r="J38" s="11"/>
      <c r="K38" s="133" t="s">
        <v>27</v>
      </c>
      <c r="L38" s="133"/>
      <c r="M38" s="133"/>
      <c r="N38" s="134"/>
    </row>
  </sheetData>
  <mergeCells count="196">
    <mergeCell ref="M37:N37"/>
    <mergeCell ref="K38:N38"/>
    <mergeCell ref="H1:N1"/>
    <mergeCell ref="A1:G1"/>
    <mergeCell ref="A37:B37"/>
    <mergeCell ref="C37:D37"/>
    <mergeCell ref="I32:J32"/>
    <mergeCell ref="K32:L32"/>
    <mergeCell ref="M32:N32"/>
    <mergeCell ref="A34:B34"/>
    <mergeCell ref="C34:D34"/>
    <mergeCell ref="A32:B32"/>
    <mergeCell ref="A38:B38"/>
    <mergeCell ref="C38:D38"/>
    <mergeCell ref="A35:B35"/>
    <mergeCell ref="C35:D35"/>
    <mergeCell ref="A36:B36"/>
    <mergeCell ref="C36:D36"/>
    <mergeCell ref="C32:D32"/>
    <mergeCell ref="E32:F32"/>
    <mergeCell ref="G32:H32"/>
    <mergeCell ref="I30:J30"/>
    <mergeCell ref="C30:D30"/>
    <mergeCell ref="E30:F30"/>
    <mergeCell ref="G30:H30"/>
    <mergeCell ref="K30:L30"/>
    <mergeCell ref="M30:N30"/>
    <mergeCell ref="A31:B31"/>
    <mergeCell ref="C31:D31"/>
    <mergeCell ref="E31:F31"/>
    <mergeCell ref="G31:H31"/>
    <mergeCell ref="I31:J31"/>
    <mergeCell ref="K31:L31"/>
    <mergeCell ref="M31:N31"/>
    <mergeCell ref="A30:B30"/>
    <mergeCell ref="M28:N28"/>
    <mergeCell ref="A29:B29"/>
    <mergeCell ref="C29:D29"/>
    <mergeCell ref="E29:F29"/>
    <mergeCell ref="G29:H29"/>
    <mergeCell ref="I29:J29"/>
    <mergeCell ref="K29:L29"/>
    <mergeCell ref="M29:N29"/>
    <mergeCell ref="A28:B28"/>
    <mergeCell ref="C28:D28"/>
    <mergeCell ref="E28:F28"/>
    <mergeCell ref="G28:H28"/>
    <mergeCell ref="I28:J28"/>
    <mergeCell ref="K28:L28"/>
    <mergeCell ref="M25:N25"/>
    <mergeCell ref="A26:B26"/>
    <mergeCell ref="C26:D26"/>
    <mergeCell ref="E26:F26"/>
    <mergeCell ref="G26:H26"/>
    <mergeCell ref="I26:J26"/>
    <mergeCell ref="K26:L26"/>
    <mergeCell ref="M26:N26"/>
    <mergeCell ref="A25:B25"/>
    <mergeCell ref="C25:D25"/>
    <mergeCell ref="E25:F25"/>
    <mergeCell ref="G25:H25"/>
    <mergeCell ref="I25:J25"/>
    <mergeCell ref="K25:L25"/>
    <mergeCell ref="M23:N23"/>
    <mergeCell ref="A24:B24"/>
    <mergeCell ref="C24:D24"/>
    <mergeCell ref="E24:F24"/>
    <mergeCell ref="G24:H24"/>
    <mergeCell ref="I24:J24"/>
    <mergeCell ref="K24:L24"/>
    <mergeCell ref="M24:N24"/>
    <mergeCell ref="A23:B23"/>
    <mergeCell ref="C23:D23"/>
    <mergeCell ref="E23:F23"/>
    <mergeCell ref="G23:H23"/>
    <mergeCell ref="I23:J23"/>
    <mergeCell ref="K23:L23"/>
    <mergeCell ref="M20:N20"/>
    <mergeCell ref="A22:B22"/>
    <mergeCell ref="C22:D22"/>
    <mergeCell ref="E22:F22"/>
    <mergeCell ref="G22:H22"/>
    <mergeCell ref="I22:J22"/>
    <mergeCell ref="K22:L22"/>
    <mergeCell ref="M22:N22"/>
    <mergeCell ref="A20:B20"/>
    <mergeCell ref="C20:D20"/>
    <mergeCell ref="E20:F20"/>
    <mergeCell ref="G20:H20"/>
    <mergeCell ref="I20:J20"/>
    <mergeCell ref="K20:L20"/>
    <mergeCell ref="M18:N18"/>
    <mergeCell ref="A19:B19"/>
    <mergeCell ref="C19:D19"/>
    <mergeCell ref="E19:F19"/>
    <mergeCell ref="G19:H19"/>
    <mergeCell ref="I19:J19"/>
    <mergeCell ref="K19:L19"/>
    <mergeCell ref="M19:N19"/>
    <mergeCell ref="A18:B18"/>
    <mergeCell ref="C18:D18"/>
    <mergeCell ref="E18:F18"/>
    <mergeCell ref="G18:H18"/>
    <mergeCell ref="I18:J18"/>
    <mergeCell ref="K18:L18"/>
    <mergeCell ref="M16:N16"/>
    <mergeCell ref="A17:B17"/>
    <mergeCell ref="C17:D17"/>
    <mergeCell ref="E17:F17"/>
    <mergeCell ref="G17:H17"/>
    <mergeCell ref="I17:J17"/>
    <mergeCell ref="K17:L17"/>
    <mergeCell ref="M17:N17"/>
    <mergeCell ref="A16:B16"/>
    <mergeCell ref="C16:D16"/>
    <mergeCell ref="E16:F16"/>
    <mergeCell ref="G16:H16"/>
    <mergeCell ref="I16:J16"/>
    <mergeCell ref="K16:L16"/>
    <mergeCell ref="M13:N13"/>
    <mergeCell ref="A14:B14"/>
    <mergeCell ref="C14:D14"/>
    <mergeCell ref="E14:F14"/>
    <mergeCell ref="G14:H14"/>
    <mergeCell ref="I14:J14"/>
    <mergeCell ref="K14:L14"/>
    <mergeCell ref="M14:N14"/>
    <mergeCell ref="A13:B13"/>
    <mergeCell ref="C13:D13"/>
    <mergeCell ref="E13:F13"/>
    <mergeCell ref="G13:H13"/>
    <mergeCell ref="I13:J13"/>
    <mergeCell ref="K13:L13"/>
    <mergeCell ref="M11:N11"/>
    <mergeCell ref="A12:B12"/>
    <mergeCell ref="C12:D12"/>
    <mergeCell ref="E12:F12"/>
    <mergeCell ref="G12:H12"/>
    <mergeCell ref="I12:J12"/>
    <mergeCell ref="K12:L12"/>
    <mergeCell ref="M12:N12"/>
    <mergeCell ref="A11:B11"/>
    <mergeCell ref="C11:D11"/>
    <mergeCell ref="E11:F11"/>
    <mergeCell ref="G11:H11"/>
    <mergeCell ref="I11:J11"/>
    <mergeCell ref="K11:L11"/>
    <mergeCell ref="M8:N8"/>
    <mergeCell ref="A10:B10"/>
    <mergeCell ref="C10:D10"/>
    <mergeCell ref="E10:F10"/>
    <mergeCell ref="G10:H10"/>
    <mergeCell ref="I10:J10"/>
    <mergeCell ref="K10:L10"/>
    <mergeCell ref="M10:N10"/>
    <mergeCell ref="A8:B8"/>
    <mergeCell ref="C8:D8"/>
    <mergeCell ref="E8:F8"/>
    <mergeCell ref="G8:H8"/>
    <mergeCell ref="I8:J8"/>
    <mergeCell ref="K8:L8"/>
    <mergeCell ref="M6:N6"/>
    <mergeCell ref="A7:B7"/>
    <mergeCell ref="C7:D7"/>
    <mergeCell ref="E7:F7"/>
    <mergeCell ref="G7:H7"/>
    <mergeCell ref="I7:J7"/>
    <mergeCell ref="C4:D4"/>
    <mergeCell ref="K7:L7"/>
    <mergeCell ref="M7:N7"/>
    <mergeCell ref="A6:B6"/>
    <mergeCell ref="C6:D6"/>
    <mergeCell ref="E6:F6"/>
    <mergeCell ref="G6:H6"/>
    <mergeCell ref="I6:J6"/>
    <mergeCell ref="K6:L6"/>
    <mergeCell ref="K2:L2"/>
    <mergeCell ref="M4:N4"/>
    <mergeCell ref="A5:B5"/>
    <mergeCell ref="C5:D5"/>
    <mergeCell ref="E5:F5"/>
    <mergeCell ref="G5:H5"/>
    <mergeCell ref="I5:J5"/>
    <mergeCell ref="K5:L5"/>
    <mergeCell ref="M5:N5"/>
    <mergeCell ref="A4:B4"/>
    <mergeCell ref="M2:N2"/>
    <mergeCell ref="A2:B2"/>
    <mergeCell ref="C2:D2"/>
    <mergeCell ref="E2:F2"/>
    <mergeCell ref="G2:H2"/>
    <mergeCell ref="E4:F4"/>
    <mergeCell ref="G4:H4"/>
    <mergeCell ref="I4:J4"/>
    <mergeCell ref="K4:L4"/>
    <mergeCell ref="I2:J2"/>
  </mergeCells>
  <phoneticPr fontId="0" type="noConversion"/>
  <hyperlinks>
    <hyperlink ref="K38" r:id="rId1"/>
    <hyperlink ref="K38:N38" r:id="rId2" tooltip="More Calendars by Vertex42.com" display="http://www.vertex42.com/calendars/"/>
  </hyperlinks>
  <printOptions horizontalCentered="1" verticalCentered="1"/>
  <pageMargins left="0.5" right="0.5" top="0.25" bottom="0.25" header="0.25" footer="0.25"/>
  <pageSetup scale="95" orientation="landscape"/>
  <ignoredErrors>
    <ignoredError sqref="C3:L38 M3:N36 M38:N38" formula="1"/>
  </ignoredErrors>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pageSetUpPr fitToPage="1"/>
  </sheetPr>
  <dimension ref="A1:N38"/>
  <sheetViews>
    <sheetView showGridLines="0" workbookViewId="0">
      <selection sqref="A1:G1"/>
    </sheetView>
  </sheetViews>
  <sheetFormatPr baseColWidth="10" defaultColWidth="8.83203125" defaultRowHeight="12" x14ac:dyDescent="0"/>
  <cols>
    <col min="1" max="1" width="4.1640625" customWidth="1"/>
    <col min="2" max="2" width="13.6640625" customWidth="1"/>
    <col min="3" max="3" width="4.1640625" customWidth="1"/>
    <col min="4" max="4" width="13.6640625" customWidth="1"/>
    <col min="5" max="5" width="4.1640625" customWidth="1"/>
    <col min="6" max="6" width="13.6640625" customWidth="1"/>
    <col min="7" max="7" width="4.1640625" customWidth="1"/>
    <col min="8" max="8" width="13.6640625" customWidth="1"/>
    <col min="9" max="9" width="4.1640625" customWidth="1"/>
    <col min="10" max="10" width="13.6640625" customWidth="1"/>
    <col min="11" max="11" width="4.1640625" customWidth="1"/>
    <col min="12" max="12" width="13.6640625" customWidth="1"/>
    <col min="13" max="13" width="4.1640625" customWidth="1"/>
    <col min="14" max="14" width="13.6640625" customWidth="1"/>
  </cols>
  <sheetData>
    <row r="1" spans="1:14" s="4" customFormat="1" ht="50" customHeight="1">
      <c r="A1" s="142" t="str">
        <f>IF(Year!$Q$4="","",Year!$Q$4)</f>
        <v>Brandon-Evansville Public School</v>
      </c>
      <c r="B1" s="142"/>
      <c r="C1" s="142"/>
      <c r="D1" s="142"/>
      <c r="E1" s="142"/>
      <c r="F1" s="142"/>
      <c r="G1" s="142"/>
      <c r="H1" s="141">
        <f>Year!Q18</f>
        <v>42339</v>
      </c>
      <c r="I1" s="141"/>
      <c r="J1" s="141"/>
      <c r="K1" s="141"/>
      <c r="L1" s="141"/>
      <c r="M1" s="141"/>
      <c r="N1" s="141"/>
    </row>
    <row r="2" spans="1:14" s="4" customFormat="1" ht="15">
      <c r="A2" s="130" t="str">
        <f>'1'!A2:B2</f>
        <v>Sunday</v>
      </c>
      <c r="B2" s="125"/>
      <c r="C2" s="125" t="str">
        <f>'1'!C2:D2</f>
        <v>Monday</v>
      </c>
      <c r="D2" s="125"/>
      <c r="E2" s="125" t="str">
        <f>'1'!E2:F2</f>
        <v>Tuesday</v>
      </c>
      <c r="F2" s="125"/>
      <c r="G2" s="125" t="str">
        <f>'1'!G2:H2</f>
        <v>Wednesday</v>
      </c>
      <c r="H2" s="125"/>
      <c r="I2" s="125" t="str">
        <f>'1'!I2:J2</f>
        <v>Thursday</v>
      </c>
      <c r="J2" s="125"/>
      <c r="K2" s="125" t="str">
        <f>'1'!K2:L2</f>
        <v>Friday</v>
      </c>
      <c r="L2" s="125"/>
      <c r="M2" s="125" t="str">
        <f>'1'!M2:N2</f>
        <v>Saturday</v>
      </c>
      <c r="N2" s="129"/>
    </row>
    <row r="3" spans="1:14" s="4" customFormat="1" ht="17">
      <c r="A3" s="7" t="str">
        <f>Year!Q20</f>
        <v/>
      </c>
      <c r="B3" s="8" t="str">
        <f>IF(ISERROR(MATCH(A3,event_dates,0)),"",INDEX(events,MATCH(A3,event_dates,0)))</f>
        <v/>
      </c>
      <c r="C3" s="7" t="str">
        <f>Year!R20</f>
        <v/>
      </c>
      <c r="D3" s="8" t="str">
        <f>IF(ISERROR(MATCH(C3,event_dates,0)),"",INDEX(events,MATCH(C3,event_dates,0)))</f>
        <v/>
      </c>
      <c r="E3" s="7">
        <f>Year!S20</f>
        <v>42339</v>
      </c>
      <c r="F3" s="8" t="str">
        <f>IF(ISERROR(MATCH(E3,event_dates,0)),"",INDEX(events,MATCH(E3,event_dates,0)))</f>
        <v/>
      </c>
      <c r="G3" s="7">
        <f>Year!T20</f>
        <v>42340</v>
      </c>
      <c r="H3" s="8" t="str">
        <f>IF(ISERROR(MATCH(G3,event_dates,0)),"",INDEX(events,MATCH(G3,event_dates,0)))</f>
        <v/>
      </c>
      <c r="I3" s="7">
        <f>Year!U20</f>
        <v>42341</v>
      </c>
      <c r="J3" s="8" t="str">
        <f>IF(ISERROR(MATCH(I3,event_dates,0)),"",INDEX(events,MATCH(I3,event_dates,0)))</f>
        <v/>
      </c>
      <c r="K3" s="7">
        <f>Year!V20</f>
        <v>42342</v>
      </c>
      <c r="L3" s="8" t="str">
        <f>IF(ISERROR(MATCH(K3,event_dates,0)),"",INDEX(events,MATCH(K3,event_dates,0)))</f>
        <v/>
      </c>
      <c r="M3" s="7">
        <f>Year!W20</f>
        <v>42343</v>
      </c>
      <c r="N3" s="8" t="str">
        <f>IF(ISERROR(MATCH(M3,event_dates,0)),"",INDEX(events,MATCH(M3,event_dates,0)))</f>
        <v/>
      </c>
    </row>
    <row r="4" spans="1:14" s="4" customFormat="1">
      <c r="A4" s="126" t="str">
        <f ca="1">IF(ISERROR(MATCH(A3,event_dates,0)+MATCH(A3,OFFSET(event_dates,MATCH(A3,event_dates,0),0,500,1),0)),"",INDEX(events,MATCH(A3,event_dates,0)+MATCH(A3,OFFSET(event_dates,MATCH(A3,event_dates,0),0,500,1),0)))</f>
        <v/>
      </c>
      <c r="B4" s="127"/>
      <c r="C4" s="126" t="str">
        <f ca="1">IF(ISERROR(MATCH(C3,event_dates,0)+MATCH(C3,OFFSET(event_dates,MATCH(C3,event_dates,0),0,500,1),0)),"",INDEX(events,MATCH(C3,event_dates,0)+MATCH(C3,OFFSET(event_dates,MATCH(C3,event_dates,0),0,500,1),0)))</f>
        <v/>
      </c>
      <c r="D4" s="127"/>
      <c r="E4" s="126" t="str">
        <f ca="1">IF(ISERROR(MATCH(E3,event_dates,0)+MATCH(E3,OFFSET(event_dates,MATCH(E3,event_dates,0),0,500,1),0)),"",INDEX(events,MATCH(E3,event_dates,0)+MATCH(E3,OFFSET(event_dates,MATCH(E3,event_dates,0),0,500,1),0)))</f>
        <v/>
      </c>
      <c r="F4" s="127"/>
      <c r="G4" s="126" t="str">
        <f ca="1">IF(ISERROR(MATCH(G3,event_dates,0)+MATCH(G3,OFFSET(event_dates,MATCH(G3,event_dates,0),0,500,1),0)),"",INDEX(events,MATCH(G3,event_dates,0)+MATCH(G3,OFFSET(event_dates,MATCH(G3,event_dates,0),0,500,1),0)))</f>
        <v/>
      </c>
      <c r="H4" s="127"/>
      <c r="I4" s="126" t="str">
        <f ca="1">IF(ISERROR(MATCH(I3,event_dates,0)+MATCH(I3,OFFSET(event_dates,MATCH(I3,event_dates,0),0,500,1),0)),"",INDEX(events,MATCH(I3,event_dates,0)+MATCH(I3,OFFSET(event_dates,MATCH(I3,event_dates,0),0,500,1),0)))</f>
        <v/>
      </c>
      <c r="J4" s="127"/>
      <c r="K4" s="126" t="str">
        <f ca="1">IF(ISERROR(MATCH(K3,event_dates,0)+MATCH(K3,OFFSET(event_dates,MATCH(K3,event_dates,0),0,500,1),0)),"",INDEX(events,MATCH(K3,event_dates,0)+MATCH(K3,OFFSET(event_dates,MATCH(K3,event_dates,0),0,500,1),0)))</f>
        <v/>
      </c>
      <c r="L4" s="127"/>
      <c r="M4" s="126" t="str">
        <f ca="1">IF(ISERROR(MATCH(M3,event_dates,0)+MATCH(M3,OFFSET(event_dates,MATCH(M3,event_dates,0),0,500,1),0)),"",INDEX(events,MATCH(M3,event_dates,0)+MATCH(M3,OFFSET(event_dates,MATCH(M3,event_dates,0),0,500,1),0)))</f>
        <v/>
      </c>
      <c r="N4" s="127"/>
    </row>
    <row r="5" spans="1:14" s="4" customFormat="1">
      <c r="A5" s="128"/>
      <c r="B5" s="127"/>
      <c r="C5" s="128"/>
      <c r="D5" s="127"/>
      <c r="E5" s="128"/>
      <c r="F5" s="127"/>
      <c r="G5" s="128"/>
      <c r="H5" s="127"/>
      <c r="I5" s="128"/>
      <c r="J5" s="127"/>
      <c r="K5" s="128"/>
      <c r="L5" s="127"/>
      <c r="M5" s="128"/>
      <c r="N5" s="127"/>
    </row>
    <row r="6" spans="1:14" s="4" customFormat="1">
      <c r="A6" s="128"/>
      <c r="B6" s="127"/>
      <c r="C6" s="128"/>
      <c r="D6" s="127"/>
      <c r="E6" s="128"/>
      <c r="F6" s="127"/>
      <c r="G6" s="128"/>
      <c r="H6" s="127"/>
      <c r="I6" s="128"/>
      <c r="J6" s="127"/>
      <c r="K6" s="128"/>
      <c r="L6" s="127"/>
      <c r="M6" s="128"/>
      <c r="N6" s="127"/>
    </row>
    <row r="7" spans="1:14" s="4" customFormat="1">
      <c r="A7" s="128" t="s">
        <v>21</v>
      </c>
      <c r="B7" s="127"/>
      <c r="C7" s="128" t="s">
        <v>21</v>
      </c>
      <c r="D7" s="127"/>
      <c r="E7" s="128" t="s">
        <v>21</v>
      </c>
      <c r="F7" s="127"/>
      <c r="G7" s="128" t="s">
        <v>21</v>
      </c>
      <c r="H7" s="127"/>
      <c r="I7" s="128" t="s">
        <v>21</v>
      </c>
      <c r="J7" s="127"/>
      <c r="K7" s="128" t="s">
        <v>21</v>
      </c>
      <c r="L7" s="127"/>
      <c r="M7" s="128" t="s">
        <v>21</v>
      </c>
      <c r="N7" s="127"/>
    </row>
    <row r="8" spans="1:14" s="5" customFormat="1">
      <c r="A8" s="131" t="s">
        <v>21</v>
      </c>
      <c r="B8" s="132"/>
      <c r="C8" s="131" t="s">
        <v>21</v>
      </c>
      <c r="D8" s="132"/>
      <c r="E8" s="131" t="s">
        <v>21</v>
      </c>
      <c r="F8" s="132"/>
      <c r="G8" s="131" t="s">
        <v>21</v>
      </c>
      <c r="H8" s="132"/>
      <c r="I8" s="131" t="s">
        <v>21</v>
      </c>
      <c r="J8" s="132"/>
      <c r="K8" s="131" t="s">
        <v>21</v>
      </c>
      <c r="L8" s="132"/>
      <c r="M8" s="131" t="s">
        <v>21</v>
      </c>
      <c r="N8" s="132"/>
    </row>
    <row r="9" spans="1:14" s="4" customFormat="1" ht="17">
      <c r="A9" s="7">
        <f>Year!Q21</f>
        <v>42344</v>
      </c>
      <c r="B9" s="8" t="str">
        <f>IF(ISERROR(MATCH(A9,event_dates,0)),"",INDEX(events,MATCH(A9,event_dates,0)))</f>
        <v/>
      </c>
      <c r="C9" s="7">
        <f>Year!R21</f>
        <v>42345</v>
      </c>
      <c r="D9" s="8" t="str">
        <f>IF(ISERROR(MATCH(C9,event_dates,0)),"",INDEX(events,MATCH(C9,event_dates,0)))</f>
        <v/>
      </c>
      <c r="E9" s="7">
        <f>Year!S21</f>
        <v>42346</v>
      </c>
      <c r="F9" s="8" t="str">
        <f>IF(ISERROR(MATCH(E9,event_dates,0)),"",INDEX(events,MATCH(E9,event_dates,0)))</f>
        <v/>
      </c>
      <c r="G9" s="7">
        <f>Year!T21</f>
        <v>42347</v>
      </c>
      <c r="H9" s="8" t="str">
        <f>IF(ISERROR(MATCH(G9,event_dates,0)),"",INDEX(events,MATCH(G9,event_dates,0)))</f>
        <v/>
      </c>
      <c r="I9" s="7">
        <f>Year!U21</f>
        <v>42348</v>
      </c>
      <c r="J9" s="8" t="str">
        <f>IF(ISERROR(MATCH(I9,event_dates,0)),"",INDEX(events,MATCH(I9,event_dates,0)))</f>
        <v/>
      </c>
      <c r="K9" s="7">
        <f>Year!V21</f>
        <v>42349</v>
      </c>
      <c r="L9" s="8" t="str">
        <f>IF(ISERROR(MATCH(K9,event_dates,0)),"",INDEX(events,MATCH(K9,event_dates,0)))</f>
        <v/>
      </c>
      <c r="M9" s="7">
        <f>Year!W21</f>
        <v>42350</v>
      </c>
      <c r="N9" s="8" t="str">
        <f>IF(ISERROR(MATCH(M9,event_dates,0)),"",INDEX(events,MATCH(M9,event_dates,0)))</f>
        <v/>
      </c>
    </row>
    <row r="10" spans="1:14" s="4" customFormat="1">
      <c r="A10" s="126" t="str">
        <f ca="1">IF(ISERROR(MATCH(A9,event_dates,0)+MATCH(A9,OFFSET(event_dates,MATCH(A9,event_dates,0),0,500,1),0)),"",INDEX(events,MATCH(A9,event_dates,0)+MATCH(A9,OFFSET(event_dates,MATCH(A9,event_dates,0),0,500,1),0)))</f>
        <v/>
      </c>
      <c r="B10" s="127"/>
      <c r="C10" s="126" t="str">
        <f ca="1">IF(ISERROR(MATCH(C9,event_dates,0)+MATCH(C9,OFFSET(event_dates,MATCH(C9,event_dates,0),0,500,1),0)),"",INDEX(events,MATCH(C9,event_dates,0)+MATCH(C9,OFFSET(event_dates,MATCH(C9,event_dates,0),0,500,1),0)))</f>
        <v/>
      </c>
      <c r="D10" s="127"/>
      <c r="E10" s="126" t="str">
        <f ca="1">IF(ISERROR(MATCH(E9,event_dates,0)+MATCH(E9,OFFSET(event_dates,MATCH(E9,event_dates,0),0,500,1),0)),"",INDEX(events,MATCH(E9,event_dates,0)+MATCH(E9,OFFSET(event_dates,MATCH(E9,event_dates,0),0,500,1),0)))</f>
        <v/>
      </c>
      <c r="F10" s="127"/>
      <c r="G10" s="126" t="str">
        <f ca="1">IF(ISERROR(MATCH(G9,event_dates,0)+MATCH(G9,OFFSET(event_dates,MATCH(G9,event_dates,0),0,500,1),0)),"",INDEX(events,MATCH(G9,event_dates,0)+MATCH(G9,OFFSET(event_dates,MATCH(G9,event_dates,0),0,500,1),0)))</f>
        <v/>
      </c>
      <c r="H10" s="127"/>
      <c r="I10" s="126" t="str">
        <f ca="1">IF(ISERROR(MATCH(I9,event_dates,0)+MATCH(I9,OFFSET(event_dates,MATCH(I9,event_dates,0),0,500,1),0)),"",INDEX(events,MATCH(I9,event_dates,0)+MATCH(I9,OFFSET(event_dates,MATCH(I9,event_dates,0),0,500,1),0)))</f>
        <v/>
      </c>
      <c r="J10" s="127"/>
      <c r="K10" s="126" t="str">
        <f ca="1">IF(ISERROR(MATCH(K9,event_dates,0)+MATCH(K9,OFFSET(event_dates,MATCH(K9,event_dates,0),0,500,1),0)),"",INDEX(events,MATCH(K9,event_dates,0)+MATCH(K9,OFFSET(event_dates,MATCH(K9,event_dates,0),0,500,1),0)))</f>
        <v/>
      </c>
      <c r="L10" s="127"/>
      <c r="M10" s="126" t="str">
        <f ca="1">IF(ISERROR(MATCH(M9,event_dates,0)+MATCH(M9,OFFSET(event_dates,MATCH(M9,event_dates,0),0,500,1),0)),"",INDEX(events,MATCH(M9,event_dates,0)+MATCH(M9,OFFSET(event_dates,MATCH(M9,event_dates,0),0,500,1),0)))</f>
        <v/>
      </c>
      <c r="N10" s="127"/>
    </row>
    <row r="11" spans="1:14" s="4" customFormat="1">
      <c r="A11" s="128"/>
      <c r="B11" s="127"/>
      <c r="C11" s="128"/>
      <c r="D11" s="127"/>
      <c r="E11" s="128"/>
      <c r="F11" s="127"/>
      <c r="G11" s="128"/>
      <c r="H11" s="127"/>
      <c r="I11" s="128"/>
      <c r="J11" s="127"/>
      <c r="K11" s="128"/>
      <c r="L11" s="127"/>
      <c r="M11" s="128"/>
      <c r="N11" s="127"/>
    </row>
    <row r="12" spans="1:14" s="4" customFormat="1">
      <c r="A12" s="128"/>
      <c r="B12" s="127"/>
      <c r="C12" s="128"/>
      <c r="D12" s="127"/>
      <c r="E12" s="128"/>
      <c r="F12" s="127"/>
      <c r="G12" s="128"/>
      <c r="H12" s="127"/>
      <c r="I12" s="128"/>
      <c r="J12" s="127"/>
      <c r="K12" s="128"/>
      <c r="L12" s="127"/>
      <c r="M12" s="128"/>
      <c r="N12" s="127"/>
    </row>
    <row r="13" spans="1:14" s="4" customFormat="1">
      <c r="A13" s="128" t="s">
        <v>21</v>
      </c>
      <c r="B13" s="127"/>
      <c r="C13" s="128" t="s">
        <v>21</v>
      </c>
      <c r="D13" s="127"/>
      <c r="E13" s="128" t="s">
        <v>21</v>
      </c>
      <c r="F13" s="127"/>
      <c r="G13" s="128" t="s">
        <v>21</v>
      </c>
      <c r="H13" s="127"/>
      <c r="I13" s="128" t="s">
        <v>21</v>
      </c>
      <c r="J13" s="127"/>
      <c r="K13" s="128" t="s">
        <v>21</v>
      </c>
      <c r="L13" s="127"/>
      <c r="M13" s="128" t="s">
        <v>21</v>
      </c>
      <c r="N13" s="127"/>
    </row>
    <row r="14" spans="1:14" s="5" customFormat="1">
      <c r="A14" s="131" t="s">
        <v>21</v>
      </c>
      <c r="B14" s="132"/>
      <c r="C14" s="131" t="s">
        <v>21</v>
      </c>
      <c r="D14" s="132"/>
      <c r="E14" s="131" t="s">
        <v>21</v>
      </c>
      <c r="F14" s="132"/>
      <c r="G14" s="131" t="s">
        <v>21</v>
      </c>
      <c r="H14" s="132"/>
      <c r="I14" s="131" t="s">
        <v>21</v>
      </c>
      <c r="J14" s="132"/>
      <c r="K14" s="131" t="s">
        <v>21</v>
      </c>
      <c r="L14" s="132"/>
      <c r="M14" s="131" t="s">
        <v>21</v>
      </c>
      <c r="N14" s="132"/>
    </row>
    <row r="15" spans="1:14" s="4" customFormat="1" ht="17">
      <c r="A15" s="7">
        <f>Year!Q22</f>
        <v>42351</v>
      </c>
      <c r="B15" s="8" t="str">
        <f>IF(ISERROR(MATCH(A15,event_dates,0)),"",INDEX(events,MATCH(A15,event_dates,0)))</f>
        <v/>
      </c>
      <c r="C15" s="7">
        <f>Year!R22</f>
        <v>42352</v>
      </c>
      <c r="D15" s="8" t="str">
        <f>IF(ISERROR(MATCH(C15,event_dates,0)),"",INDEX(events,MATCH(C15,event_dates,0)))</f>
        <v/>
      </c>
      <c r="E15" s="7">
        <f>Year!S22</f>
        <v>42353</v>
      </c>
      <c r="F15" s="8" t="str">
        <f>IF(ISERROR(MATCH(E15,event_dates,0)),"",INDEX(events,MATCH(E15,event_dates,0)))</f>
        <v/>
      </c>
      <c r="G15" s="7">
        <f>Year!T22</f>
        <v>42354</v>
      </c>
      <c r="H15" s="8" t="str">
        <f>IF(ISERROR(MATCH(G15,event_dates,0)),"",INDEX(events,MATCH(G15,event_dates,0)))</f>
        <v/>
      </c>
      <c r="I15" s="7">
        <f>Year!U22</f>
        <v>42355</v>
      </c>
      <c r="J15" s="8" t="str">
        <f>IF(ISERROR(MATCH(I15,event_dates,0)),"",INDEX(events,MATCH(I15,event_dates,0)))</f>
        <v/>
      </c>
      <c r="K15" s="7">
        <f>Year!V22</f>
        <v>18</v>
      </c>
      <c r="L15" s="8" t="str">
        <f>IF(ISERROR(MATCH(K15,event_dates,0)),"",INDEX(events,MATCH(K15,event_dates,0)))</f>
        <v/>
      </c>
      <c r="M15" s="7">
        <f>Year!W22</f>
        <v>42357</v>
      </c>
      <c r="N15" s="8" t="str">
        <f>IF(ISERROR(MATCH(M15,event_dates,0)),"",INDEX(events,MATCH(M15,event_dates,0)))</f>
        <v/>
      </c>
    </row>
    <row r="16" spans="1:14" s="4" customFormat="1">
      <c r="A16" s="126" t="str">
        <f ca="1">IF(ISERROR(MATCH(A15,event_dates,0)+MATCH(A15,OFFSET(event_dates,MATCH(A15,event_dates,0),0,500,1),0)),"",INDEX(events,MATCH(A15,event_dates,0)+MATCH(A15,OFFSET(event_dates,MATCH(A15,event_dates,0),0,500,1),0)))</f>
        <v/>
      </c>
      <c r="B16" s="127"/>
      <c r="C16" s="126" t="str">
        <f ca="1">IF(ISERROR(MATCH(C15,event_dates,0)+MATCH(C15,OFFSET(event_dates,MATCH(C15,event_dates,0),0,500,1),0)),"",INDEX(events,MATCH(C15,event_dates,0)+MATCH(C15,OFFSET(event_dates,MATCH(C15,event_dates,0),0,500,1),0)))</f>
        <v/>
      </c>
      <c r="D16" s="127"/>
      <c r="E16" s="126" t="str">
        <f ca="1">IF(ISERROR(MATCH(E15,event_dates,0)+MATCH(E15,OFFSET(event_dates,MATCH(E15,event_dates,0),0,500,1),0)),"",INDEX(events,MATCH(E15,event_dates,0)+MATCH(E15,OFFSET(event_dates,MATCH(E15,event_dates,0),0,500,1),0)))</f>
        <v/>
      </c>
      <c r="F16" s="127"/>
      <c r="G16" s="126" t="str">
        <f ca="1">IF(ISERROR(MATCH(G15,event_dates,0)+MATCH(G15,OFFSET(event_dates,MATCH(G15,event_dates,0),0,500,1),0)),"",INDEX(events,MATCH(G15,event_dates,0)+MATCH(G15,OFFSET(event_dates,MATCH(G15,event_dates,0),0,500,1),0)))</f>
        <v/>
      </c>
      <c r="H16" s="127"/>
      <c r="I16" s="126" t="str">
        <f ca="1">IF(ISERROR(MATCH(I15,event_dates,0)+MATCH(I15,OFFSET(event_dates,MATCH(I15,event_dates,0),0,500,1),0)),"",INDEX(events,MATCH(I15,event_dates,0)+MATCH(I15,OFFSET(event_dates,MATCH(I15,event_dates,0),0,500,1),0)))</f>
        <v/>
      </c>
      <c r="J16" s="127"/>
      <c r="K16" s="126" t="str">
        <f ca="1">IF(ISERROR(MATCH(K15,event_dates,0)+MATCH(K15,OFFSET(event_dates,MATCH(K15,event_dates,0),0,500,1),0)),"",INDEX(events,MATCH(K15,event_dates,0)+MATCH(K15,OFFSET(event_dates,MATCH(K15,event_dates,0),0,500,1),0)))</f>
        <v/>
      </c>
      <c r="L16" s="127"/>
      <c r="M16" s="126" t="str">
        <f ca="1">IF(ISERROR(MATCH(M15,event_dates,0)+MATCH(M15,OFFSET(event_dates,MATCH(M15,event_dates,0),0,500,1),0)),"",INDEX(events,MATCH(M15,event_dates,0)+MATCH(M15,OFFSET(event_dates,MATCH(M15,event_dates,0),0,500,1),0)))</f>
        <v/>
      </c>
      <c r="N16" s="127"/>
    </row>
    <row r="17" spans="1:14" s="4" customFormat="1">
      <c r="A17" s="128"/>
      <c r="B17" s="127"/>
      <c r="C17" s="128"/>
      <c r="D17" s="127"/>
      <c r="E17" s="128"/>
      <c r="F17" s="127"/>
      <c r="G17" s="128"/>
      <c r="H17" s="127"/>
      <c r="I17" s="128"/>
      <c r="J17" s="127"/>
      <c r="K17" s="128"/>
      <c r="L17" s="127"/>
      <c r="M17" s="128"/>
      <c r="N17" s="127"/>
    </row>
    <row r="18" spans="1:14" s="4" customFormat="1">
      <c r="A18" s="128"/>
      <c r="B18" s="127"/>
      <c r="C18" s="128"/>
      <c r="D18" s="127"/>
      <c r="E18" s="128"/>
      <c r="F18" s="127"/>
      <c r="G18" s="128"/>
      <c r="H18" s="127"/>
      <c r="I18" s="128"/>
      <c r="J18" s="127"/>
      <c r="K18" s="128"/>
      <c r="L18" s="127"/>
      <c r="M18" s="128"/>
      <c r="N18" s="127"/>
    </row>
    <row r="19" spans="1:14" s="4" customFormat="1">
      <c r="A19" s="128" t="s">
        <v>21</v>
      </c>
      <c r="B19" s="127"/>
      <c r="C19" s="128" t="s">
        <v>21</v>
      </c>
      <c r="D19" s="127"/>
      <c r="E19" s="128" t="s">
        <v>21</v>
      </c>
      <c r="F19" s="127"/>
      <c r="G19" s="128" t="s">
        <v>21</v>
      </c>
      <c r="H19" s="127"/>
      <c r="I19" s="128" t="s">
        <v>21</v>
      </c>
      <c r="J19" s="127"/>
      <c r="K19" s="128" t="s">
        <v>21</v>
      </c>
      <c r="L19" s="127"/>
      <c r="M19" s="128" t="s">
        <v>21</v>
      </c>
      <c r="N19" s="127"/>
    </row>
    <row r="20" spans="1:14" s="5" customFormat="1">
      <c r="A20" s="131" t="s">
        <v>21</v>
      </c>
      <c r="B20" s="132"/>
      <c r="C20" s="131" t="s">
        <v>21</v>
      </c>
      <c r="D20" s="132"/>
      <c r="E20" s="131" t="s">
        <v>21</v>
      </c>
      <c r="F20" s="132"/>
      <c r="G20" s="131" t="s">
        <v>21</v>
      </c>
      <c r="H20" s="132"/>
      <c r="I20" s="131" t="s">
        <v>21</v>
      </c>
      <c r="J20" s="132"/>
      <c r="K20" s="131" t="s">
        <v>21</v>
      </c>
      <c r="L20" s="132"/>
      <c r="M20" s="131" t="s">
        <v>21</v>
      </c>
      <c r="N20" s="132"/>
    </row>
    <row r="21" spans="1:14" s="4" customFormat="1" ht="17">
      <c r="A21" s="7">
        <f>Year!Q23</f>
        <v>42358</v>
      </c>
      <c r="B21" s="8" t="str">
        <f>IF(ISERROR(MATCH(A21,event_dates,0)),"",INDEX(events,MATCH(A21,event_dates,0)))</f>
        <v/>
      </c>
      <c r="C21" s="7">
        <f>Year!R23</f>
        <v>42359</v>
      </c>
      <c r="D21" s="8" t="str">
        <f>IF(ISERROR(MATCH(C21,event_dates,0)),"",INDEX(events,MATCH(C21,event_dates,0)))</f>
        <v/>
      </c>
      <c r="E21" s="7">
        <f>Year!S23</f>
        <v>42360</v>
      </c>
      <c r="F21" s="8" t="str">
        <f>IF(ISERROR(MATCH(E21,event_dates,0)),"",INDEX(events,MATCH(E21,event_dates,0)))</f>
        <v/>
      </c>
      <c r="G21" s="7">
        <f>Year!T23</f>
        <v>42361</v>
      </c>
      <c r="H21" s="8" t="str">
        <f>IF(ISERROR(MATCH(G21,event_dates,0)),"",INDEX(events,MATCH(G21,event_dates,0)))</f>
        <v/>
      </c>
      <c r="I21" s="7">
        <f>Year!U23</f>
        <v>42362</v>
      </c>
      <c r="J21" s="8" t="str">
        <f>IF(ISERROR(MATCH(I21,event_dates,0)),"",INDEX(events,MATCH(I21,event_dates,0)))</f>
        <v/>
      </c>
      <c r="K21" s="7">
        <f>Year!V23</f>
        <v>42363</v>
      </c>
      <c r="L21" s="8" t="str">
        <f>IF(ISERROR(MATCH(K21,event_dates,0)),"",INDEX(events,MATCH(K21,event_dates,0)))</f>
        <v/>
      </c>
      <c r="M21" s="7">
        <f>Year!W23</f>
        <v>42364</v>
      </c>
      <c r="N21" s="8" t="str">
        <f>IF(ISERROR(MATCH(M21,event_dates,0)),"",INDEX(events,MATCH(M21,event_dates,0)))</f>
        <v/>
      </c>
    </row>
    <row r="22" spans="1:14" s="4" customFormat="1">
      <c r="A22" s="126" t="str">
        <f ca="1">IF(ISERROR(MATCH(A21,event_dates,0)+MATCH(A21,OFFSET(event_dates,MATCH(A21,event_dates,0),0,500,1),0)),"",INDEX(events,MATCH(A21,event_dates,0)+MATCH(A21,OFFSET(event_dates,MATCH(A21,event_dates,0),0,500,1),0)))</f>
        <v/>
      </c>
      <c r="B22" s="127"/>
      <c r="C22" s="126" t="str">
        <f ca="1">IF(ISERROR(MATCH(C21,event_dates,0)+MATCH(C21,OFFSET(event_dates,MATCH(C21,event_dates,0),0,500,1),0)),"",INDEX(events,MATCH(C21,event_dates,0)+MATCH(C21,OFFSET(event_dates,MATCH(C21,event_dates,0),0,500,1),0)))</f>
        <v/>
      </c>
      <c r="D22" s="127"/>
      <c r="E22" s="126" t="str">
        <f ca="1">IF(ISERROR(MATCH(E21,event_dates,0)+MATCH(E21,OFFSET(event_dates,MATCH(E21,event_dates,0),0,500,1),0)),"",INDEX(events,MATCH(E21,event_dates,0)+MATCH(E21,OFFSET(event_dates,MATCH(E21,event_dates,0),0,500,1),0)))</f>
        <v/>
      </c>
      <c r="F22" s="127"/>
      <c r="G22" s="126" t="str">
        <f ca="1">IF(ISERROR(MATCH(G21,event_dates,0)+MATCH(G21,OFFSET(event_dates,MATCH(G21,event_dates,0),0,500,1),0)),"",INDEX(events,MATCH(G21,event_dates,0)+MATCH(G21,OFFSET(event_dates,MATCH(G21,event_dates,0),0,500,1),0)))</f>
        <v/>
      </c>
      <c r="H22" s="127"/>
      <c r="I22" s="126" t="str">
        <f ca="1">IF(ISERROR(MATCH(I21,event_dates,0)+MATCH(I21,OFFSET(event_dates,MATCH(I21,event_dates,0),0,500,1),0)),"",INDEX(events,MATCH(I21,event_dates,0)+MATCH(I21,OFFSET(event_dates,MATCH(I21,event_dates,0),0,500,1),0)))</f>
        <v/>
      </c>
      <c r="J22" s="127"/>
      <c r="K22" s="126" t="str">
        <f ca="1">IF(ISERROR(MATCH(K21,event_dates,0)+MATCH(K21,OFFSET(event_dates,MATCH(K21,event_dates,0),0,500,1),0)),"",INDEX(events,MATCH(K21,event_dates,0)+MATCH(K21,OFFSET(event_dates,MATCH(K21,event_dates,0),0,500,1),0)))</f>
        <v/>
      </c>
      <c r="L22" s="127"/>
      <c r="M22" s="126" t="str">
        <f ca="1">IF(ISERROR(MATCH(M21,event_dates,0)+MATCH(M21,OFFSET(event_dates,MATCH(M21,event_dates,0),0,500,1),0)),"",INDEX(events,MATCH(M21,event_dates,0)+MATCH(M21,OFFSET(event_dates,MATCH(M21,event_dates,0),0,500,1),0)))</f>
        <v/>
      </c>
      <c r="N22" s="127"/>
    </row>
    <row r="23" spans="1:14" s="4" customFormat="1">
      <c r="A23" s="128"/>
      <c r="B23" s="127"/>
      <c r="C23" s="128"/>
      <c r="D23" s="127"/>
      <c r="E23" s="128"/>
      <c r="F23" s="127"/>
      <c r="G23" s="128"/>
      <c r="H23" s="127"/>
      <c r="I23" s="128"/>
      <c r="J23" s="127"/>
      <c r="K23" s="128"/>
      <c r="L23" s="127"/>
      <c r="M23" s="128"/>
      <c r="N23" s="127"/>
    </row>
    <row r="24" spans="1:14" s="4" customFormat="1">
      <c r="A24" s="128"/>
      <c r="B24" s="127"/>
      <c r="C24" s="128"/>
      <c r="D24" s="127"/>
      <c r="E24" s="128"/>
      <c r="F24" s="127"/>
      <c r="G24" s="128"/>
      <c r="H24" s="127"/>
      <c r="I24" s="128"/>
      <c r="J24" s="127"/>
      <c r="K24" s="128"/>
      <c r="L24" s="127"/>
      <c r="M24" s="128"/>
      <c r="N24" s="127"/>
    </row>
    <row r="25" spans="1:14" s="4" customFormat="1">
      <c r="A25" s="128" t="s">
        <v>21</v>
      </c>
      <c r="B25" s="127"/>
      <c r="C25" s="128" t="s">
        <v>21</v>
      </c>
      <c r="D25" s="127"/>
      <c r="E25" s="128" t="s">
        <v>21</v>
      </c>
      <c r="F25" s="127"/>
      <c r="G25" s="128" t="s">
        <v>21</v>
      </c>
      <c r="H25" s="127"/>
      <c r="I25" s="128" t="s">
        <v>21</v>
      </c>
      <c r="J25" s="127"/>
      <c r="K25" s="128" t="s">
        <v>21</v>
      </c>
      <c r="L25" s="127"/>
      <c r="M25" s="128" t="s">
        <v>21</v>
      </c>
      <c r="N25" s="127"/>
    </row>
    <row r="26" spans="1:14" s="5" customFormat="1">
      <c r="A26" s="131" t="s">
        <v>21</v>
      </c>
      <c r="B26" s="132"/>
      <c r="C26" s="131" t="s">
        <v>21</v>
      </c>
      <c r="D26" s="132"/>
      <c r="E26" s="131" t="s">
        <v>21</v>
      </c>
      <c r="F26" s="132"/>
      <c r="G26" s="131" t="s">
        <v>21</v>
      </c>
      <c r="H26" s="132"/>
      <c r="I26" s="131" t="s">
        <v>21</v>
      </c>
      <c r="J26" s="132"/>
      <c r="K26" s="131" t="s">
        <v>21</v>
      </c>
      <c r="L26" s="132"/>
      <c r="M26" s="131" t="s">
        <v>21</v>
      </c>
      <c r="N26" s="132"/>
    </row>
    <row r="27" spans="1:14" s="4" customFormat="1" ht="17">
      <c r="A27" s="7">
        <f>Year!Q24</f>
        <v>42365</v>
      </c>
      <c r="B27" s="8" t="str">
        <f>IF(ISERROR(MATCH(A27,event_dates,0)),"",INDEX(events,MATCH(A27,event_dates,0)))</f>
        <v/>
      </c>
      <c r="C27" s="7">
        <f>Year!R24</f>
        <v>42366</v>
      </c>
      <c r="D27" s="8" t="str">
        <f>IF(ISERROR(MATCH(C27,event_dates,0)),"",INDEX(events,MATCH(C27,event_dates,0)))</f>
        <v/>
      </c>
      <c r="E27" s="7">
        <f>Year!S24</f>
        <v>42367</v>
      </c>
      <c r="F27" s="8" t="str">
        <f>IF(ISERROR(MATCH(E27,event_dates,0)),"",INDEX(events,MATCH(E27,event_dates,0)))</f>
        <v/>
      </c>
      <c r="G27" s="7">
        <f>Year!T24</f>
        <v>42368</v>
      </c>
      <c r="H27" s="8" t="str">
        <f>IF(ISERROR(MATCH(G27,event_dates,0)),"",INDEX(events,MATCH(G27,event_dates,0)))</f>
        <v/>
      </c>
      <c r="I27" s="7">
        <f>Year!U24</f>
        <v>42369</v>
      </c>
      <c r="J27" s="8" t="str">
        <f>IF(ISERROR(MATCH(I27,event_dates,0)),"",INDEX(events,MATCH(I27,event_dates,0)))</f>
        <v/>
      </c>
      <c r="K27" s="7" t="str">
        <f>Year!V24</f>
        <v/>
      </c>
      <c r="L27" s="8" t="str">
        <f>IF(ISERROR(MATCH(K27,event_dates,0)),"",INDEX(events,MATCH(K27,event_dates,0)))</f>
        <v/>
      </c>
      <c r="M27" s="7" t="str">
        <f>Year!W24</f>
        <v/>
      </c>
      <c r="N27" s="8" t="str">
        <f>IF(ISERROR(MATCH(M27,event_dates,0)),"",INDEX(events,MATCH(M27,event_dates,0)))</f>
        <v/>
      </c>
    </row>
    <row r="28" spans="1:14" s="4" customFormat="1">
      <c r="A28" s="126" t="str">
        <f ca="1">IF(ISERROR(MATCH(A27,event_dates,0)+MATCH(A27,OFFSET(event_dates,MATCH(A27,event_dates,0),0,500,1),0)),"",INDEX(events,MATCH(A27,event_dates,0)+MATCH(A27,OFFSET(event_dates,MATCH(A27,event_dates,0),0,500,1),0)))</f>
        <v/>
      </c>
      <c r="B28" s="127"/>
      <c r="C28" s="126" t="str">
        <f ca="1">IF(ISERROR(MATCH(C27,event_dates,0)+MATCH(C27,OFFSET(event_dates,MATCH(C27,event_dates,0),0,500,1),0)),"",INDEX(events,MATCH(C27,event_dates,0)+MATCH(C27,OFFSET(event_dates,MATCH(C27,event_dates,0),0,500,1),0)))</f>
        <v/>
      </c>
      <c r="D28" s="127"/>
      <c r="E28" s="126" t="str">
        <f ca="1">IF(ISERROR(MATCH(E27,event_dates,0)+MATCH(E27,OFFSET(event_dates,MATCH(E27,event_dates,0),0,500,1),0)),"",INDEX(events,MATCH(E27,event_dates,0)+MATCH(E27,OFFSET(event_dates,MATCH(E27,event_dates,0),0,500,1),0)))</f>
        <v/>
      </c>
      <c r="F28" s="127"/>
      <c r="G28" s="126" t="str">
        <f ca="1">IF(ISERROR(MATCH(G27,event_dates,0)+MATCH(G27,OFFSET(event_dates,MATCH(G27,event_dates,0),0,500,1),0)),"",INDEX(events,MATCH(G27,event_dates,0)+MATCH(G27,OFFSET(event_dates,MATCH(G27,event_dates,0),0,500,1),0)))</f>
        <v/>
      </c>
      <c r="H28" s="127"/>
      <c r="I28" s="126" t="str">
        <f ca="1">IF(ISERROR(MATCH(I27,event_dates,0)+MATCH(I27,OFFSET(event_dates,MATCH(I27,event_dates,0),0,500,1),0)),"",INDEX(events,MATCH(I27,event_dates,0)+MATCH(I27,OFFSET(event_dates,MATCH(I27,event_dates,0),0,500,1),0)))</f>
        <v/>
      </c>
      <c r="J28" s="127"/>
      <c r="K28" s="126" t="str">
        <f ca="1">IF(ISERROR(MATCH(K27,event_dates,0)+MATCH(K27,OFFSET(event_dates,MATCH(K27,event_dates,0),0,500,1),0)),"",INDEX(events,MATCH(K27,event_dates,0)+MATCH(K27,OFFSET(event_dates,MATCH(K27,event_dates,0),0,500,1),0)))</f>
        <v/>
      </c>
      <c r="L28" s="127"/>
      <c r="M28" s="126" t="str">
        <f ca="1">IF(ISERROR(MATCH(M27,event_dates,0)+MATCH(M27,OFFSET(event_dates,MATCH(M27,event_dates,0),0,500,1),0)),"",INDEX(events,MATCH(M27,event_dates,0)+MATCH(M27,OFFSET(event_dates,MATCH(M27,event_dates,0),0,500,1),0)))</f>
        <v/>
      </c>
      <c r="N28" s="127"/>
    </row>
    <row r="29" spans="1:14" s="4" customFormat="1">
      <c r="A29" s="128"/>
      <c r="B29" s="127"/>
      <c r="C29" s="128"/>
      <c r="D29" s="127"/>
      <c r="E29" s="128"/>
      <c r="F29" s="127"/>
      <c r="G29" s="128"/>
      <c r="H29" s="127"/>
      <c r="I29" s="128"/>
      <c r="J29" s="127"/>
      <c r="K29" s="128"/>
      <c r="L29" s="127"/>
      <c r="M29" s="128"/>
      <c r="N29" s="127"/>
    </row>
    <row r="30" spans="1:14" s="4" customFormat="1">
      <c r="A30" s="128"/>
      <c r="B30" s="127"/>
      <c r="C30" s="128"/>
      <c r="D30" s="127"/>
      <c r="E30" s="128"/>
      <c r="F30" s="127"/>
      <c r="G30" s="128"/>
      <c r="H30" s="127"/>
      <c r="I30" s="128"/>
      <c r="J30" s="127"/>
      <c r="K30" s="128"/>
      <c r="L30" s="127"/>
      <c r="M30" s="128"/>
      <c r="N30" s="127"/>
    </row>
    <row r="31" spans="1:14" s="4" customFormat="1">
      <c r="A31" s="128" t="s">
        <v>21</v>
      </c>
      <c r="B31" s="127"/>
      <c r="C31" s="128" t="s">
        <v>21</v>
      </c>
      <c r="D31" s="127"/>
      <c r="E31" s="128" t="s">
        <v>21</v>
      </c>
      <c r="F31" s="127"/>
      <c r="G31" s="128" t="s">
        <v>21</v>
      </c>
      <c r="H31" s="127"/>
      <c r="I31" s="128" t="s">
        <v>21</v>
      </c>
      <c r="J31" s="127"/>
      <c r="K31" s="128" t="s">
        <v>21</v>
      </c>
      <c r="L31" s="127"/>
      <c r="M31" s="128" t="s">
        <v>21</v>
      </c>
      <c r="N31" s="127"/>
    </row>
    <row r="32" spans="1:14" s="5" customFormat="1">
      <c r="A32" s="131" t="s">
        <v>21</v>
      </c>
      <c r="B32" s="132"/>
      <c r="C32" s="131" t="s">
        <v>21</v>
      </c>
      <c r="D32" s="132"/>
      <c r="E32" s="131" t="s">
        <v>21</v>
      </c>
      <c r="F32" s="132"/>
      <c r="G32" s="131" t="s">
        <v>21</v>
      </c>
      <c r="H32" s="132"/>
      <c r="I32" s="131" t="s">
        <v>21</v>
      </c>
      <c r="J32" s="132"/>
      <c r="K32" s="131" t="s">
        <v>21</v>
      </c>
      <c r="L32" s="132"/>
      <c r="M32" s="131" t="s">
        <v>21</v>
      </c>
      <c r="N32" s="132"/>
    </row>
    <row r="33" spans="1:14" ht="17">
      <c r="A33" s="7" t="str">
        <f>Year!Q25</f>
        <v/>
      </c>
      <c r="B33" s="8" t="str">
        <f>IF(ISERROR(MATCH(A33,event_dates,0)),"",INDEX(events,MATCH(A33,event_dates,0)))</f>
        <v/>
      </c>
      <c r="C33" s="7" t="str">
        <f>Year!R25</f>
        <v/>
      </c>
      <c r="D33" s="8" t="str">
        <f>IF(ISERROR(MATCH(C33,event_dates,0)),"",INDEX(events,MATCH(C33,event_dates,0)))</f>
        <v/>
      </c>
      <c r="E33" s="16" t="s">
        <v>23</v>
      </c>
      <c r="F33" s="2"/>
      <c r="G33" s="12"/>
      <c r="H33" s="12"/>
      <c r="I33" s="12"/>
      <c r="J33" s="12"/>
      <c r="K33" s="12"/>
      <c r="L33" s="12"/>
      <c r="M33" s="12"/>
      <c r="N33" s="17"/>
    </row>
    <row r="34" spans="1:14">
      <c r="A34" s="126" t="str">
        <f ca="1">IF(ISERROR(MATCH(A33,event_dates,0)+MATCH(A33,OFFSET(event_dates,MATCH(A33,event_dates,0),0,500,1),0)),"",INDEX(events,MATCH(A33,event_dates,0)+MATCH(A33,OFFSET(event_dates,MATCH(A33,event_dates,0),0,500,1),0)))</f>
        <v/>
      </c>
      <c r="B34" s="127"/>
      <c r="C34" s="126" t="str">
        <f ca="1">IF(ISERROR(MATCH(C33,event_dates,0)+MATCH(C33,OFFSET(event_dates,MATCH(C33,event_dates,0),0,500,1),0)),"",INDEX(events,MATCH(C33,event_dates,0)+MATCH(C33,OFFSET(event_dates,MATCH(C33,event_dates,0),0,500,1),0)))</f>
        <v/>
      </c>
      <c r="D34" s="127"/>
      <c r="E34" s="9"/>
      <c r="F34" s="6"/>
      <c r="G34" s="6"/>
      <c r="H34" s="6"/>
      <c r="I34" s="6"/>
      <c r="J34" s="6"/>
      <c r="K34" s="6"/>
      <c r="L34" s="6"/>
      <c r="M34" s="6"/>
      <c r="N34" s="10"/>
    </row>
    <row r="35" spans="1:14">
      <c r="A35" s="128"/>
      <c r="B35" s="127"/>
      <c r="C35" s="128"/>
      <c r="D35" s="127"/>
      <c r="E35" s="9"/>
      <c r="F35" s="6"/>
      <c r="G35" s="6"/>
      <c r="H35" s="6"/>
      <c r="I35" s="6"/>
      <c r="J35" s="6"/>
      <c r="K35" s="6"/>
      <c r="L35" s="6"/>
      <c r="M35" s="6"/>
      <c r="N35" s="10"/>
    </row>
    <row r="36" spans="1:14">
      <c r="A36" s="128"/>
      <c r="B36" s="127"/>
      <c r="C36" s="128"/>
      <c r="D36" s="127"/>
      <c r="E36" s="9"/>
      <c r="F36" s="6"/>
      <c r="G36" s="6"/>
      <c r="H36" s="6"/>
      <c r="I36" s="6"/>
      <c r="J36" s="6"/>
      <c r="K36" s="6"/>
      <c r="L36" s="6"/>
      <c r="M36" s="6"/>
      <c r="N36" s="10"/>
    </row>
    <row r="37" spans="1:14">
      <c r="A37" s="128" t="s">
        <v>21</v>
      </c>
      <c r="B37" s="127"/>
      <c r="C37" s="128" t="s">
        <v>21</v>
      </c>
      <c r="D37" s="127"/>
      <c r="E37" s="9"/>
      <c r="F37" s="6"/>
      <c r="G37" s="6"/>
      <c r="H37" s="6"/>
      <c r="I37" s="6"/>
      <c r="J37" s="6"/>
      <c r="K37" s="6"/>
      <c r="L37" s="6"/>
      <c r="M37" s="135" t="s">
        <v>32</v>
      </c>
      <c r="N37" s="136"/>
    </row>
    <row r="38" spans="1:14">
      <c r="A38" s="131" t="s">
        <v>21</v>
      </c>
      <c r="B38" s="132"/>
      <c r="C38" s="139" t="s">
        <v>17</v>
      </c>
      <c r="D38" s="140"/>
      <c r="E38" s="13"/>
      <c r="F38" s="11"/>
      <c r="G38" s="11"/>
      <c r="H38" s="11"/>
      <c r="I38" s="11"/>
      <c r="J38" s="11"/>
      <c r="K38" s="133" t="s">
        <v>27</v>
      </c>
      <c r="L38" s="133"/>
      <c r="M38" s="133"/>
      <c r="N38" s="134"/>
    </row>
  </sheetData>
  <mergeCells count="196">
    <mergeCell ref="A4:B4"/>
    <mergeCell ref="C4:D4"/>
    <mergeCell ref="E4:F4"/>
    <mergeCell ref="G4:H4"/>
    <mergeCell ref="I4:J4"/>
    <mergeCell ref="K4:L4"/>
    <mergeCell ref="M4:N4"/>
    <mergeCell ref="M5:N5"/>
    <mergeCell ref="A6:B6"/>
    <mergeCell ref="C6:D6"/>
    <mergeCell ref="E6:F6"/>
    <mergeCell ref="G6:H6"/>
    <mergeCell ref="I6:J6"/>
    <mergeCell ref="K6:L6"/>
    <mergeCell ref="M6:N6"/>
    <mergeCell ref="A5:B5"/>
    <mergeCell ref="C5:D5"/>
    <mergeCell ref="I5:J5"/>
    <mergeCell ref="K5:L5"/>
    <mergeCell ref="E5:F5"/>
    <mergeCell ref="G5:H5"/>
    <mergeCell ref="A1:G1"/>
    <mergeCell ref="I2:J2"/>
    <mergeCell ref="K2:L2"/>
    <mergeCell ref="M2:N2"/>
    <mergeCell ref="A2:B2"/>
    <mergeCell ref="C2:D2"/>
    <mergeCell ref="E2:F2"/>
    <mergeCell ref="G2:H2"/>
    <mergeCell ref="H1:N1"/>
    <mergeCell ref="A8:B8"/>
    <mergeCell ref="C8:D8"/>
    <mergeCell ref="E8:F8"/>
    <mergeCell ref="G8:H8"/>
    <mergeCell ref="I8:J8"/>
    <mergeCell ref="K8:L8"/>
    <mergeCell ref="M8:N8"/>
    <mergeCell ref="A7:B7"/>
    <mergeCell ref="C7:D7"/>
    <mergeCell ref="E7:F7"/>
    <mergeCell ref="G7:H7"/>
    <mergeCell ref="I7:J7"/>
    <mergeCell ref="K7:L7"/>
    <mergeCell ref="M7:N7"/>
    <mergeCell ref="I10:J10"/>
    <mergeCell ref="K10:L10"/>
    <mergeCell ref="E10:F10"/>
    <mergeCell ref="G10:H10"/>
    <mergeCell ref="I12:J12"/>
    <mergeCell ref="K12:L12"/>
    <mergeCell ref="M12:N12"/>
    <mergeCell ref="M10:N10"/>
    <mergeCell ref="A11:B11"/>
    <mergeCell ref="C11:D11"/>
    <mergeCell ref="E11:F11"/>
    <mergeCell ref="G11:H11"/>
    <mergeCell ref="I11:J11"/>
    <mergeCell ref="K11:L11"/>
    <mergeCell ref="M11:N11"/>
    <mergeCell ref="A10:B10"/>
    <mergeCell ref="C10:D10"/>
    <mergeCell ref="A13:B13"/>
    <mergeCell ref="C13:D13"/>
    <mergeCell ref="E13:F13"/>
    <mergeCell ref="G13:H13"/>
    <mergeCell ref="I13:J13"/>
    <mergeCell ref="K13:L13"/>
    <mergeCell ref="M13:N13"/>
    <mergeCell ref="A12:B12"/>
    <mergeCell ref="C12:D12"/>
    <mergeCell ref="E12:F12"/>
    <mergeCell ref="G12:H12"/>
    <mergeCell ref="I14:J14"/>
    <mergeCell ref="K14:L14"/>
    <mergeCell ref="E14:F14"/>
    <mergeCell ref="G14:H14"/>
    <mergeCell ref="I17:J17"/>
    <mergeCell ref="K17:L17"/>
    <mergeCell ref="M17:N17"/>
    <mergeCell ref="M14:N14"/>
    <mergeCell ref="A16:B16"/>
    <mergeCell ref="C16:D16"/>
    <mergeCell ref="E16:F16"/>
    <mergeCell ref="G16:H16"/>
    <mergeCell ref="I16:J16"/>
    <mergeCell ref="K16:L16"/>
    <mergeCell ref="M16:N16"/>
    <mergeCell ref="A14:B14"/>
    <mergeCell ref="C14:D14"/>
    <mergeCell ref="A18:B18"/>
    <mergeCell ref="C18:D18"/>
    <mergeCell ref="E18:F18"/>
    <mergeCell ref="G18:H18"/>
    <mergeCell ref="I18:J18"/>
    <mergeCell ref="K18:L18"/>
    <mergeCell ref="M18:N18"/>
    <mergeCell ref="A17:B17"/>
    <mergeCell ref="C17:D17"/>
    <mergeCell ref="E17:F17"/>
    <mergeCell ref="G17:H17"/>
    <mergeCell ref="I19:J19"/>
    <mergeCell ref="K19:L19"/>
    <mergeCell ref="E19:F19"/>
    <mergeCell ref="G19:H19"/>
    <mergeCell ref="I22:J22"/>
    <mergeCell ref="K22:L22"/>
    <mergeCell ref="M22:N22"/>
    <mergeCell ref="M19:N19"/>
    <mergeCell ref="A20:B20"/>
    <mergeCell ref="C20:D20"/>
    <mergeCell ref="E20:F20"/>
    <mergeCell ref="G20:H20"/>
    <mergeCell ref="I20:J20"/>
    <mergeCell ref="K20:L20"/>
    <mergeCell ref="M20:N20"/>
    <mergeCell ref="A19:B19"/>
    <mergeCell ref="C19:D19"/>
    <mergeCell ref="A23:B23"/>
    <mergeCell ref="C23:D23"/>
    <mergeCell ref="E23:F23"/>
    <mergeCell ref="G23:H23"/>
    <mergeCell ref="I23:J23"/>
    <mergeCell ref="K23:L23"/>
    <mergeCell ref="M23:N23"/>
    <mergeCell ref="A22:B22"/>
    <mergeCell ref="C22:D22"/>
    <mergeCell ref="E22:F22"/>
    <mergeCell ref="G22:H22"/>
    <mergeCell ref="I24:J24"/>
    <mergeCell ref="K24:L24"/>
    <mergeCell ref="E24:F24"/>
    <mergeCell ref="G24:H24"/>
    <mergeCell ref="I26:J26"/>
    <mergeCell ref="K26:L26"/>
    <mergeCell ref="M26:N26"/>
    <mergeCell ref="M24:N24"/>
    <mergeCell ref="A25:B25"/>
    <mergeCell ref="C25:D25"/>
    <mergeCell ref="E25:F25"/>
    <mergeCell ref="G25:H25"/>
    <mergeCell ref="I25:J25"/>
    <mergeCell ref="K25:L25"/>
    <mergeCell ref="M25:N25"/>
    <mergeCell ref="A24:B24"/>
    <mergeCell ref="C24:D24"/>
    <mergeCell ref="A28:B28"/>
    <mergeCell ref="C28:D28"/>
    <mergeCell ref="E28:F28"/>
    <mergeCell ref="G28:H28"/>
    <mergeCell ref="I28:J28"/>
    <mergeCell ref="K28:L28"/>
    <mergeCell ref="M28:N28"/>
    <mergeCell ref="A26:B26"/>
    <mergeCell ref="C26:D26"/>
    <mergeCell ref="E26:F26"/>
    <mergeCell ref="G26:H26"/>
    <mergeCell ref="M29:N29"/>
    <mergeCell ref="K30:L30"/>
    <mergeCell ref="M30:N30"/>
    <mergeCell ref="A29:B29"/>
    <mergeCell ref="C29:D29"/>
    <mergeCell ref="E29:F29"/>
    <mergeCell ref="G29:H29"/>
    <mergeCell ref="I29:J29"/>
    <mergeCell ref="K29:L29"/>
    <mergeCell ref="I31:J31"/>
    <mergeCell ref="K31:L31"/>
    <mergeCell ref="M31:N31"/>
    <mergeCell ref="A30:B30"/>
    <mergeCell ref="I30:J30"/>
    <mergeCell ref="C30:D30"/>
    <mergeCell ref="E30:F30"/>
    <mergeCell ref="G30:H30"/>
    <mergeCell ref="A31:B31"/>
    <mergeCell ref="C31:D31"/>
    <mergeCell ref="E31:F31"/>
    <mergeCell ref="G31:H31"/>
    <mergeCell ref="M32:N32"/>
    <mergeCell ref="A34:B34"/>
    <mergeCell ref="C34:D34"/>
    <mergeCell ref="A32:B32"/>
    <mergeCell ref="C32:D32"/>
    <mergeCell ref="E32:F32"/>
    <mergeCell ref="G32:H32"/>
    <mergeCell ref="I32:J32"/>
    <mergeCell ref="A38:B38"/>
    <mergeCell ref="C38:D38"/>
    <mergeCell ref="A35:B35"/>
    <mergeCell ref="C35:D35"/>
    <mergeCell ref="A36:B36"/>
    <mergeCell ref="C36:D36"/>
    <mergeCell ref="A37:B37"/>
    <mergeCell ref="C37:D37"/>
    <mergeCell ref="K32:L32"/>
    <mergeCell ref="M37:N37"/>
    <mergeCell ref="K38:N38"/>
  </mergeCells>
  <phoneticPr fontId="0" type="noConversion"/>
  <hyperlinks>
    <hyperlink ref="K38" r:id="rId1"/>
    <hyperlink ref="K38:N38" r:id="rId2" tooltip="More Calendars by Vertex42.com" display="http://www.vertex42.com/calendars/"/>
  </hyperlinks>
  <printOptions horizontalCentered="1" verticalCentered="1"/>
  <pageMargins left="0.5" right="0.5" top="0.25" bottom="0.25" header="0.25" footer="0.25"/>
  <pageSetup scale="95" orientation="landscape"/>
  <ignoredErrors>
    <ignoredError sqref="C3:L38 M3:N36 M38:N38" formula="1"/>
  </ignoredErrors>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enableFormatConditionsCalculation="0">
    <pageSetUpPr fitToPage="1"/>
  </sheetPr>
  <dimension ref="A1:N38"/>
  <sheetViews>
    <sheetView showGridLines="0" workbookViewId="0">
      <selection sqref="A1:G1"/>
    </sheetView>
  </sheetViews>
  <sheetFormatPr baseColWidth="10" defaultColWidth="8.83203125" defaultRowHeight="12" x14ac:dyDescent="0"/>
  <cols>
    <col min="1" max="1" width="4.1640625" customWidth="1"/>
    <col min="2" max="2" width="13.6640625" customWidth="1"/>
    <col min="3" max="3" width="4.1640625" customWidth="1"/>
    <col min="4" max="4" width="13.6640625" customWidth="1"/>
    <col min="5" max="5" width="4.1640625" customWidth="1"/>
    <col min="6" max="6" width="13.6640625" customWidth="1"/>
    <col min="7" max="7" width="4.1640625" customWidth="1"/>
    <col min="8" max="8" width="13.6640625" customWidth="1"/>
    <col min="9" max="9" width="4.1640625" customWidth="1"/>
    <col min="10" max="10" width="13.6640625" customWidth="1"/>
    <col min="11" max="11" width="4.1640625" customWidth="1"/>
    <col min="12" max="12" width="13.6640625" customWidth="1"/>
    <col min="13" max="13" width="4.1640625" customWidth="1"/>
    <col min="14" max="14" width="13.6640625" customWidth="1"/>
  </cols>
  <sheetData>
    <row r="1" spans="1:14" s="4" customFormat="1" ht="50" customHeight="1">
      <c r="A1" s="142" t="str">
        <f>IF(Year!$Q$4="","",Year!$Q$4)</f>
        <v>Brandon-Evansville Public School</v>
      </c>
      <c r="B1" s="142"/>
      <c r="C1" s="142"/>
      <c r="D1" s="142"/>
      <c r="E1" s="142"/>
      <c r="F1" s="142"/>
      <c r="G1" s="142"/>
      <c r="H1" s="141">
        <f>Year!A27</f>
        <v>42370</v>
      </c>
      <c r="I1" s="141"/>
      <c r="J1" s="141"/>
      <c r="K1" s="141"/>
      <c r="L1" s="141"/>
      <c r="M1" s="141"/>
      <c r="N1" s="141"/>
    </row>
    <row r="2" spans="1:14" s="4" customFormat="1" ht="15">
      <c r="A2" s="130" t="str">
        <f>'1'!A2:B2</f>
        <v>Sunday</v>
      </c>
      <c r="B2" s="125"/>
      <c r="C2" s="125" t="str">
        <f>'1'!C2:D2</f>
        <v>Monday</v>
      </c>
      <c r="D2" s="125"/>
      <c r="E2" s="125" t="str">
        <f>'1'!E2:F2</f>
        <v>Tuesday</v>
      </c>
      <c r="F2" s="125"/>
      <c r="G2" s="125" t="str">
        <f>'1'!G2:H2</f>
        <v>Wednesday</v>
      </c>
      <c r="H2" s="125"/>
      <c r="I2" s="125" t="str">
        <f>'1'!I2:J2</f>
        <v>Thursday</v>
      </c>
      <c r="J2" s="125"/>
      <c r="K2" s="125" t="str">
        <f>'1'!K2:L2</f>
        <v>Friday</v>
      </c>
      <c r="L2" s="125"/>
      <c r="M2" s="125" t="str">
        <f>'1'!M2:N2</f>
        <v>Saturday</v>
      </c>
      <c r="N2" s="129"/>
    </row>
    <row r="3" spans="1:14" s="4" customFormat="1" ht="17">
      <c r="A3" s="7" t="str">
        <f>Year!A29</f>
        <v/>
      </c>
      <c r="B3" s="8" t="str">
        <f>IF(ISERROR(MATCH(A3,event_dates,0)),"",INDEX(events,MATCH(A3,event_dates,0)))</f>
        <v/>
      </c>
      <c r="C3" s="7" t="str">
        <f>Year!B29</f>
        <v/>
      </c>
      <c r="D3" s="8" t="str">
        <f>IF(ISERROR(MATCH(C3,event_dates,0)),"",INDEX(events,MATCH(C3,event_dates,0)))</f>
        <v/>
      </c>
      <c r="E3" s="7" t="str">
        <f>Year!C29</f>
        <v/>
      </c>
      <c r="F3" s="8" t="str">
        <f>IF(ISERROR(MATCH(E3,event_dates,0)),"",INDEX(events,MATCH(E3,event_dates,0)))</f>
        <v/>
      </c>
      <c r="G3" s="7" t="str">
        <f>Year!D29</f>
        <v/>
      </c>
      <c r="H3" s="8" t="str">
        <f>IF(ISERROR(MATCH(G3,event_dates,0)),"",INDEX(events,MATCH(G3,event_dates,0)))</f>
        <v/>
      </c>
      <c r="I3" s="7" t="str">
        <f>Year!E29</f>
        <v/>
      </c>
      <c r="J3" s="8" t="str">
        <f>IF(ISERROR(MATCH(I3,event_dates,0)),"",INDEX(events,MATCH(I3,event_dates,0)))</f>
        <v/>
      </c>
      <c r="K3" s="7">
        <f>Year!F29</f>
        <v>42370</v>
      </c>
      <c r="L3" s="8" t="str">
        <f>IF(ISERROR(MATCH(K3,event_dates,0)),"",INDEX(events,MATCH(K3,event_dates,0)))</f>
        <v/>
      </c>
      <c r="M3" s="7">
        <f>Year!G29</f>
        <v>42371</v>
      </c>
      <c r="N3" s="8" t="str">
        <f>IF(ISERROR(MATCH(M3,event_dates,0)),"",INDEX(events,MATCH(M3,event_dates,0)))</f>
        <v/>
      </c>
    </row>
    <row r="4" spans="1:14" s="4" customFormat="1">
      <c r="A4" s="126" t="str">
        <f ca="1">IF(ISERROR(MATCH(A3,event_dates,0)+MATCH(A3,OFFSET(event_dates,MATCH(A3,event_dates,0),0,500,1),0)),"",INDEX(events,MATCH(A3,event_dates,0)+MATCH(A3,OFFSET(event_dates,MATCH(A3,event_dates,0),0,500,1),0)))</f>
        <v/>
      </c>
      <c r="B4" s="127"/>
      <c r="C4" s="126" t="str">
        <f ca="1">IF(ISERROR(MATCH(C3,event_dates,0)+MATCH(C3,OFFSET(event_dates,MATCH(C3,event_dates,0),0,500,1),0)),"",INDEX(events,MATCH(C3,event_dates,0)+MATCH(C3,OFFSET(event_dates,MATCH(C3,event_dates,0),0,500,1),0)))</f>
        <v/>
      </c>
      <c r="D4" s="127"/>
      <c r="E4" s="126" t="str">
        <f ca="1">IF(ISERROR(MATCH(E3,event_dates,0)+MATCH(E3,OFFSET(event_dates,MATCH(E3,event_dates,0),0,500,1),0)),"",INDEX(events,MATCH(E3,event_dates,0)+MATCH(E3,OFFSET(event_dates,MATCH(E3,event_dates,0),0,500,1),0)))</f>
        <v/>
      </c>
      <c r="F4" s="127"/>
      <c r="G4" s="126" t="str">
        <f ca="1">IF(ISERROR(MATCH(G3,event_dates,0)+MATCH(G3,OFFSET(event_dates,MATCH(G3,event_dates,0),0,500,1),0)),"",INDEX(events,MATCH(G3,event_dates,0)+MATCH(G3,OFFSET(event_dates,MATCH(G3,event_dates,0),0,500,1),0)))</f>
        <v/>
      </c>
      <c r="H4" s="127"/>
      <c r="I4" s="126" t="str">
        <f ca="1">IF(ISERROR(MATCH(I3,event_dates,0)+MATCH(I3,OFFSET(event_dates,MATCH(I3,event_dates,0),0,500,1),0)),"",INDEX(events,MATCH(I3,event_dates,0)+MATCH(I3,OFFSET(event_dates,MATCH(I3,event_dates,0),0,500,1),0)))</f>
        <v/>
      </c>
      <c r="J4" s="127"/>
      <c r="K4" s="126" t="str">
        <f ca="1">IF(ISERROR(MATCH(K3,event_dates,0)+MATCH(K3,OFFSET(event_dates,MATCH(K3,event_dates,0),0,500,1),0)),"",INDEX(events,MATCH(K3,event_dates,0)+MATCH(K3,OFFSET(event_dates,MATCH(K3,event_dates,0),0,500,1),0)))</f>
        <v/>
      </c>
      <c r="L4" s="127"/>
      <c r="M4" s="126" t="str">
        <f ca="1">IF(ISERROR(MATCH(M3,event_dates,0)+MATCH(M3,OFFSET(event_dates,MATCH(M3,event_dates,0),0,500,1),0)),"",INDEX(events,MATCH(M3,event_dates,0)+MATCH(M3,OFFSET(event_dates,MATCH(M3,event_dates,0),0,500,1),0)))</f>
        <v/>
      </c>
      <c r="N4" s="127"/>
    </row>
    <row r="5" spans="1:14" s="4" customFormat="1">
      <c r="A5" s="128"/>
      <c r="B5" s="127"/>
      <c r="C5" s="128"/>
      <c r="D5" s="127"/>
      <c r="E5" s="128"/>
      <c r="F5" s="127"/>
      <c r="G5" s="128"/>
      <c r="H5" s="127"/>
      <c r="I5" s="128"/>
      <c r="J5" s="127"/>
      <c r="K5" s="128"/>
      <c r="L5" s="127"/>
      <c r="M5" s="128"/>
      <c r="N5" s="127"/>
    </row>
    <row r="6" spans="1:14" s="4" customFormat="1">
      <c r="A6" s="128"/>
      <c r="B6" s="127"/>
      <c r="C6" s="128"/>
      <c r="D6" s="127"/>
      <c r="E6" s="128"/>
      <c r="F6" s="127"/>
      <c r="G6" s="128"/>
      <c r="H6" s="127"/>
      <c r="I6" s="128"/>
      <c r="J6" s="127"/>
      <c r="K6" s="128"/>
      <c r="L6" s="127"/>
      <c r="M6" s="128"/>
      <c r="N6" s="127"/>
    </row>
    <row r="7" spans="1:14" s="4" customFormat="1">
      <c r="A7" s="128" t="s">
        <v>21</v>
      </c>
      <c r="B7" s="127"/>
      <c r="C7" s="128" t="s">
        <v>21</v>
      </c>
      <c r="D7" s="127"/>
      <c r="E7" s="128" t="s">
        <v>21</v>
      </c>
      <c r="F7" s="127"/>
      <c r="G7" s="128" t="s">
        <v>21</v>
      </c>
      <c r="H7" s="127"/>
      <c r="I7" s="128" t="s">
        <v>21</v>
      </c>
      <c r="J7" s="127"/>
      <c r="K7" s="128" t="s">
        <v>21</v>
      </c>
      <c r="L7" s="127"/>
      <c r="M7" s="128" t="s">
        <v>21</v>
      </c>
      <c r="N7" s="127"/>
    </row>
    <row r="8" spans="1:14" s="5" customFormat="1">
      <c r="A8" s="131" t="s">
        <v>21</v>
      </c>
      <c r="B8" s="132"/>
      <c r="C8" s="131" t="s">
        <v>21</v>
      </c>
      <c r="D8" s="132"/>
      <c r="E8" s="131" t="s">
        <v>21</v>
      </c>
      <c r="F8" s="132"/>
      <c r="G8" s="131" t="s">
        <v>21</v>
      </c>
      <c r="H8" s="132"/>
      <c r="I8" s="131" t="s">
        <v>21</v>
      </c>
      <c r="J8" s="132"/>
      <c r="K8" s="131" t="s">
        <v>21</v>
      </c>
      <c r="L8" s="132"/>
      <c r="M8" s="131" t="s">
        <v>21</v>
      </c>
      <c r="N8" s="132"/>
    </row>
    <row r="9" spans="1:14" s="4" customFormat="1" ht="17">
      <c r="A9" s="7">
        <f>Year!A30</f>
        <v>42372</v>
      </c>
      <c r="B9" s="8" t="str">
        <f>IF(ISERROR(MATCH(A9,event_dates,0)),"",INDEX(events,MATCH(A9,event_dates,0)))</f>
        <v/>
      </c>
      <c r="C9" s="7">
        <f>Year!B30</f>
        <v>42373</v>
      </c>
      <c r="D9" s="8" t="str">
        <f>IF(ISERROR(MATCH(C9,event_dates,0)),"",INDEX(events,MATCH(C9,event_dates,0)))</f>
        <v/>
      </c>
      <c r="E9" s="7">
        <f>Year!C30</f>
        <v>42374</v>
      </c>
      <c r="F9" s="8" t="str">
        <f>IF(ISERROR(MATCH(E9,event_dates,0)),"",INDEX(events,MATCH(E9,event_dates,0)))</f>
        <v/>
      </c>
      <c r="G9" s="7">
        <f>Year!D30</f>
        <v>42375</v>
      </c>
      <c r="H9" s="8" t="str">
        <f>IF(ISERROR(MATCH(G9,event_dates,0)),"",INDEX(events,MATCH(G9,event_dates,0)))</f>
        <v/>
      </c>
      <c r="I9" s="7">
        <f>Year!E30</f>
        <v>42376</v>
      </c>
      <c r="J9" s="8" t="str">
        <f>IF(ISERROR(MATCH(I9,event_dates,0)),"",INDEX(events,MATCH(I9,event_dates,0)))</f>
        <v/>
      </c>
      <c r="K9" s="7">
        <f>Year!F30</f>
        <v>42377</v>
      </c>
      <c r="L9" s="8" t="str">
        <f>IF(ISERROR(MATCH(K9,event_dates,0)),"",INDEX(events,MATCH(K9,event_dates,0)))</f>
        <v/>
      </c>
      <c r="M9" s="7">
        <f>Year!G30</f>
        <v>42378</v>
      </c>
      <c r="N9" s="8" t="str">
        <f>IF(ISERROR(MATCH(M9,event_dates,0)),"",INDEX(events,MATCH(M9,event_dates,0)))</f>
        <v/>
      </c>
    </row>
    <row r="10" spans="1:14" s="4" customFormat="1">
      <c r="A10" s="126" t="str">
        <f ca="1">IF(ISERROR(MATCH(A9,event_dates,0)+MATCH(A9,OFFSET(event_dates,MATCH(A9,event_dates,0),0,500,1),0)),"",INDEX(events,MATCH(A9,event_dates,0)+MATCH(A9,OFFSET(event_dates,MATCH(A9,event_dates,0),0,500,1),0)))</f>
        <v/>
      </c>
      <c r="B10" s="127"/>
      <c r="C10" s="126" t="str">
        <f ca="1">IF(ISERROR(MATCH(C9,event_dates,0)+MATCH(C9,OFFSET(event_dates,MATCH(C9,event_dates,0),0,500,1),0)),"",INDEX(events,MATCH(C9,event_dates,0)+MATCH(C9,OFFSET(event_dates,MATCH(C9,event_dates,0),0,500,1),0)))</f>
        <v/>
      </c>
      <c r="D10" s="127"/>
      <c r="E10" s="126" t="str">
        <f ca="1">IF(ISERROR(MATCH(E9,event_dates,0)+MATCH(E9,OFFSET(event_dates,MATCH(E9,event_dates,0),0,500,1),0)),"",INDEX(events,MATCH(E9,event_dates,0)+MATCH(E9,OFFSET(event_dates,MATCH(E9,event_dates,0),0,500,1),0)))</f>
        <v/>
      </c>
      <c r="F10" s="127"/>
      <c r="G10" s="126" t="str">
        <f ca="1">IF(ISERROR(MATCH(G9,event_dates,0)+MATCH(G9,OFFSET(event_dates,MATCH(G9,event_dates,0),0,500,1),0)),"",INDEX(events,MATCH(G9,event_dates,0)+MATCH(G9,OFFSET(event_dates,MATCH(G9,event_dates,0),0,500,1),0)))</f>
        <v/>
      </c>
      <c r="H10" s="127"/>
      <c r="I10" s="126" t="str">
        <f ca="1">IF(ISERROR(MATCH(I9,event_dates,0)+MATCH(I9,OFFSET(event_dates,MATCH(I9,event_dates,0),0,500,1),0)),"",INDEX(events,MATCH(I9,event_dates,0)+MATCH(I9,OFFSET(event_dates,MATCH(I9,event_dates,0),0,500,1),0)))</f>
        <v/>
      </c>
      <c r="J10" s="127"/>
      <c r="K10" s="126" t="str">
        <f ca="1">IF(ISERROR(MATCH(K9,event_dates,0)+MATCH(K9,OFFSET(event_dates,MATCH(K9,event_dates,0),0,500,1),0)),"",INDEX(events,MATCH(K9,event_dates,0)+MATCH(K9,OFFSET(event_dates,MATCH(K9,event_dates,0),0,500,1),0)))</f>
        <v/>
      </c>
      <c r="L10" s="127"/>
      <c r="M10" s="126" t="str">
        <f ca="1">IF(ISERROR(MATCH(M9,event_dates,0)+MATCH(M9,OFFSET(event_dates,MATCH(M9,event_dates,0),0,500,1),0)),"",INDEX(events,MATCH(M9,event_dates,0)+MATCH(M9,OFFSET(event_dates,MATCH(M9,event_dates,0),0,500,1),0)))</f>
        <v/>
      </c>
      <c r="N10" s="127"/>
    </row>
    <row r="11" spans="1:14" s="4" customFormat="1">
      <c r="A11" s="128"/>
      <c r="B11" s="127"/>
      <c r="C11" s="128"/>
      <c r="D11" s="127"/>
      <c r="E11" s="128"/>
      <c r="F11" s="127"/>
      <c r="G11" s="128"/>
      <c r="H11" s="127"/>
      <c r="I11" s="128"/>
      <c r="J11" s="127"/>
      <c r="K11" s="128"/>
      <c r="L11" s="127"/>
      <c r="M11" s="128"/>
      <c r="N11" s="127"/>
    </row>
    <row r="12" spans="1:14" s="4" customFormat="1">
      <c r="A12" s="128"/>
      <c r="B12" s="127"/>
      <c r="C12" s="128"/>
      <c r="D12" s="127"/>
      <c r="E12" s="128"/>
      <c r="F12" s="127"/>
      <c r="G12" s="128"/>
      <c r="H12" s="127"/>
      <c r="I12" s="128"/>
      <c r="J12" s="127"/>
      <c r="K12" s="128"/>
      <c r="L12" s="127"/>
      <c r="M12" s="128"/>
      <c r="N12" s="127"/>
    </row>
    <row r="13" spans="1:14" s="4" customFormat="1">
      <c r="A13" s="128" t="s">
        <v>21</v>
      </c>
      <c r="B13" s="127"/>
      <c r="C13" s="128" t="s">
        <v>21</v>
      </c>
      <c r="D13" s="127"/>
      <c r="E13" s="128" t="s">
        <v>21</v>
      </c>
      <c r="F13" s="127"/>
      <c r="G13" s="128" t="s">
        <v>21</v>
      </c>
      <c r="H13" s="127"/>
      <c r="I13" s="128" t="s">
        <v>21</v>
      </c>
      <c r="J13" s="127"/>
      <c r="K13" s="128" t="s">
        <v>21</v>
      </c>
      <c r="L13" s="127"/>
      <c r="M13" s="128" t="s">
        <v>21</v>
      </c>
      <c r="N13" s="127"/>
    </row>
    <row r="14" spans="1:14" s="5" customFormat="1">
      <c r="A14" s="131" t="s">
        <v>21</v>
      </c>
      <c r="B14" s="132"/>
      <c r="C14" s="131" t="s">
        <v>21</v>
      </c>
      <c r="D14" s="132"/>
      <c r="E14" s="131" t="s">
        <v>21</v>
      </c>
      <c r="F14" s="132"/>
      <c r="G14" s="131" t="s">
        <v>21</v>
      </c>
      <c r="H14" s="132"/>
      <c r="I14" s="131" t="s">
        <v>21</v>
      </c>
      <c r="J14" s="132"/>
      <c r="K14" s="131" t="s">
        <v>21</v>
      </c>
      <c r="L14" s="132"/>
      <c r="M14" s="131" t="s">
        <v>21</v>
      </c>
      <c r="N14" s="132"/>
    </row>
    <row r="15" spans="1:14" s="4" customFormat="1" ht="17">
      <c r="A15" s="7">
        <f>Year!A31</f>
        <v>42379</v>
      </c>
      <c r="B15" s="8" t="str">
        <f>IF(ISERROR(MATCH(A15,event_dates,0)),"",INDEX(events,MATCH(A15,event_dates,0)))</f>
        <v/>
      </c>
      <c r="C15" s="7">
        <f>Year!B31</f>
        <v>42380</v>
      </c>
      <c r="D15" s="8" t="str">
        <f>IF(ISERROR(MATCH(C15,event_dates,0)),"",INDEX(events,MATCH(C15,event_dates,0)))</f>
        <v/>
      </c>
      <c r="E15" s="7">
        <f>Year!C31</f>
        <v>42381</v>
      </c>
      <c r="F15" s="8" t="str">
        <f>IF(ISERROR(MATCH(E15,event_dates,0)),"",INDEX(events,MATCH(E15,event_dates,0)))</f>
        <v/>
      </c>
      <c r="G15" s="7">
        <f>Year!D31</f>
        <v>42382</v>
      </c>
      <c r="H15" s="8" t="str">
        <f>IF(ISERROR(MATCH(G15,event_dates,0)),"",INDEX(events,MATCH(G15,event_dates,0)))</f>
        <v/>
      </c>
      <c r="I15" s="7">
        <f>Year!E31</f>
        <v>42383</v>
      </c>
      <c r="J15" s="8" t="str">
        <f>IF(ISERROR(MATCH(I15,event_dates,0)),"",INDEX(events,MATCH(I15,event_dates,0)))</f>
        <v/>
      </c>
      <c r="K15" s="7">
        <f>Year!F31</f>
        <v>15</v>
      </c>
      <c r="L15" s="8" t="str">
        <f>IF(ISERROR(MATCH(K15,event_dates,0)),"",INDEX(events,MATCH(K15,event_dates,0)))</f>
        <v/>
      </c>
      <c r="M15" s="7">
        <f>Year!G31</f>
        <v>42385</v>
      </c>
      <c r="N15" s="8" t="str">
        <f>IF(ISERROR(MATCH(M15,event_dates,0)),"",INDEX(events,MATCH(M15,event_dates,0)))</f>
        <v/>
      </c>
    </row>
    <row r="16" spans="1:14" s="4" customFormat="1">
      <c r="A16" s="126" t="str">
        <f ca="1">IF(ISERROR(MATCH(A15,event_dates,0)+MATCH(A15,OFFSET(event_dates,MATCH(A15,event_dates,0),0,500,1),0)),"",INDEX(events,MATCH(A15,event_dates,0)+MATCH(A15,OFFSET(event_dates,MATCH(A15,event_dates,0),0,500,1),0)))</f>
        <v/>
      </c>
      <c r="B16" s="127"/>
      <c r="C16" s="126" t="str">
        <f ca="1">IF(ISERROR(MATCH(C15,event_dates,0)+MATCH(C15,OFFSET(event_dates,MATCH(C15,event_dates,0),0,500,1),0)),"",INDEX(events,MATCH(C15,event_dates,0)+MATCH(C15,OFFSET(event_dates,MATCH(C15,event_dates,0),0,500,1),0)))</f>
        <v/>
      </c>
      <c r="D16" s="127"/>
      <c r="E16" s="126" t="str">
        <f ca="1">IF(ISERROR(MATCH(E15,event_dates,0)+MATCH(E15,OFFSET(event_dates,MATCH(E15,event_dates,0),0,500,1),0)),"",INDEX(events,MATCH(E15,event_dates,0)+MATCH(E15,OFFSET(event_dates,MATCH(E15,event_dates,0),0,500,1),0)))</f>
        <v/>
      </c>
      <c r="F16" s="127"/>
      <c r="G16" s="126" t="str">
        <f ca="1">IF(ISERROR(MATCH(G15,event_dates,0)+MATCH(G15,OFFSET(event_dates,MATCH(G15,event_dates,0),0,500,1),0)),"",INDEX(events,MATCH(G15,event_dates,0)+MATCH(G15,OFFSET(event_dates,MATCH(G15,event_dates,0),0,500,1),0)))</f>
        <v/>
      </c>
      <c r="H16" s="127"/>
      <c r="I16" s="126" t="str">
        <f ca="1">IF(ISERROR(MATCH(I15,event_dates,0)+MATCH(I15,OFFSET(event_dates,MATCH(I15,event_dates,0),0,500,1),0)),"",INDEX(events,MATCH(I15,event_dates,0)+MATCH(I15,OFFSET(event_dates,MATCH(I15,event_dates,0),0,500,1),0)))</f>
        <v/>
      </c>
      <c r="J16" s="127"/>
      <c r="K16" s="126" t="str">
        <f ca="1">IF(ISERROR(MATCH(K15,event_dates,0)+MATCH(K15,OFFSET(event_dates,MATCH(K15,event_dates,0),0,500,1),0)),"",INDEX(events,MATCH(K15,event_dates,0)+MATCH(K15,OFFSET(event_dates,MATCH(K15,event_dates,0),0,500,1),0)))</f>
        <v/>
      </c>
      <c r="L16" s="127"/>
      <c r="M16" s="126" t="str">
        <f ca="1">IF(ISERROR(MATCH(M15,event_dates,0)+MATCH(M15,OFFSET(event_dates,MATCH(M15,event_dates,0),0,500,1),0)),"",INDEX(events,MATCH(M15,event_dates,0)+MATCH(M15,OFFSET(event_dates,MATCH(M15,event_dates,0),0,500,1),0)))</f>
        <v/>
      </c>
      <c r="N16" s="127"/>
    </row>
    <row r="17" spans="1:14" s="4" customFormat="1">
      <c r="A17" s="128"/>
      <c r="B17" s="127"/>
      <c r="C17" s="128"/>
      <c r="D17" s="127"/>
      <c r="E17" s="128"/>
      <c r="F17" s="127"/>
      <c r="G17" s="128"/>
      <c r="H17" s="127"/>
      <c r="I17" s="128"/>
      <c r="J17" s="127"/>
      <c r="K17" s="128"/>
      <c r="L17" s="127"/>
      <c r="M17" s="128"/>
      <c r="N17" s="127"/>
    </row>
    <row r="18" spans="1:14" s="4" customFormat="1">
      <c r="A18" s="128"/>
      <c r="B18" s="127"/>
      <c r="C18" s="128"/>
      <c r="D18" s="127"/>
      <c r="E18" s="128"/>
      <c r="F18" s="127"/>
      <c r="G18" s="128"/>
      <c r="H18" s="127"/>
      <c r="I18" s="128"/>
      <c r="J18" s="127"/>
      <c r="K18" s="128"/>
      <c r="L18" s="127"/>
      <c r="M18" s="128"/>
      <c r="N18" s="127"/>
    </row>
    <row r="19" spans="1:14" s="4" customFormat="1">
      <c r="A19" s="128" t="s">
        <v>21</v>
      </c>
      <c r="B19" s="127"/>
      <c r="C19" s="128" t="s">
        <v>21</v>
      </c>
      <c r="D19" s="127"/>
      <c r="E19" s="128" t="s">
        <v>21</v>
      </c>
      <c r="F19" s="127"/>
      <c r="G19" s="128" t="s">
        <v>21</v>
      </c>
      <c r="H19" s="127"/>
      <c r="I19" s="128" t="s">
        <v>21</v>
      </c>
      <c r="J19" s="127"/>
      <c r="K19" s="128" t="s">
        <v>21</v>
      </c>
      <c r="L19" s="127"/>
      <c r="M19" s="128" t="s">
        <v>21</v>
      </c>
      <c r="N19" s="127"/>
    </row>
    <row r="20" spans="1:14" s="5" customFormat="1">
      <c r="A20" s="131" t="s">
        <v>21</v>
      </c>
      <c r="B20" s="132"/>
      <c r="C20" s="131" t="s">
        <v>21</v>
      </c>
      <c r="D20" s="132"/>
      <c r="E20" s="131" t="s">
        <v>21</v>
      </c>
      <c r="F20" s="132"/>
      <c r="G20" s="131" t="s">
        <v>21</v>
      </c>
      <c r="H20" s="132"/>
      <c r="I20" s="131" t="s">
        <v>21</v>
      </c>
      <c r="J20" s="132"/>
      <c r="K20" s="131" t="s">
        <v>21</v>
      </c>
      <c r="L20" s="132"/>
      <c r="M20" s="131" t="s">
        <v>21</v>
      </c>
      <c r="N20" s="132"/>
    </row>
    <row r="21" spans="1:14" s="4" customFormat="1" ht="17">
      <c r="A21" s="7">
        <f>Year!A32</f>
        <v>42386</v>
      </c>
      <c r="B21" s="8" t="str">
        <f>IF(ISERROR(MATCH(A21,event_dates,0)),"",INDEX(events,MATCH(A21,event_dates,0)))</f>
        <v/>
      </c>
      <c r="C21" s="7">
        <f>Year!B32</f>
        <v>42387</v>
      </c>
      <c r="D21" s="8" t="str">
        <f>IF(ISERROR(MATCH(C21,event_dates,0)),"",INDEX(events,MATCH(C21,event_dates,0)))</f>
        <v/>
      </c>
      <c r="E21" s="7">
        <f>Year!C32</f>
        <v>42388</v>
      </c>
      <c r="F21" s="8" t="str">
        <f>IF(ISERROR(MATCH(E21,event_dates,0)),"",INDEX(events,MATCH(E21,event_dates,0)))</f>
        <v/>
      </c>
      <c r="G21" s="7">
        <f>Year!D32</f>
        <v>42389</v>
      </c>
      <c r="H21" s="8" t="str">
        <f>IF(ISERROR(MATCH(G21,event_dates,0)),"",INDEX(events,MATCH(G21,event_dates,0)))</f>
        <v/>
      </c>
      <c r="I21" s="7">
        <f>Year!E32</f>
        <v>42390</v>
      </c>
      <c r="J21" s="8" t="str">
        <f>IF(ISERROR(MATCH(I21,event_dates,0)),"",INDEX(events,MATCH(I21,event_dates,0)))</f>
        <v/>
      </c>
      <c r="K21" s="7">
        <f>Year!F32</f>
        <v>42391</v>
      </c>
      <c r="L21" s="8" t="str">
        <f>IF(ISERROR(MATCH(K21,event_dates,0)),"",INDEX(events,MATCH(K21,event_dates,0)))</f>
        <v/>
      </c>
      <c r="M21" s="7">
        <f>Year!G32</f>
        <v>42392</v>
      </c>
      <c r="N21" s="8" t="str">
        <f>IF(ISERROR(MATCH(M21,event_dates,0)),"",INDEX(events,MATCH(M21,event_dates,0)))</f>
        <v/>
      </c>
    </row>
    <row r="22" spans="1:14" s="4" customFormat="1">
      <c r="A22" s="126" t="str">
        <f ca="1">IF(ISERROR(MATCH(A21,event_dates,0)+MATCH(A21,OFFSET(event_dates,MATCH(A21,event_dates,0),0,500,1),0)),"",INDEX(events,MATCH(A21,event_dates,0)+MATCH(A21,OFFSET(event_dates,MATCH(A21,event_dates,0),0,500,1),0)))</f>
        <v/>
      </c>
      <c r="B22" s="127"/>
      <c r="C22" s="126" t="str">
        <f ca="1">IF(ISERROR(MATCH(C21,event_dates,0)+MATCH(C21,OFFSET(event_dates,MATCH(C21,event_dates,0),0,500,1),0)),"",INDEX(events,MATCH(C21,event_dates,0)+MATCH(C21,OFFSET(event_dates,MATCH(C21,event_dates,0),0,500,1),0)))</f>
        <v/>
      </c>
      <c r="D22" s="127"/>
      <c r="E22" s="126" t="str">
        <f ca="1">IF(ISERROR(MATCH(E21,event_dates,0)+MATCH(E21,OFFSET(event_dates,MATCH(E21,event_dates,0),0,500,1),0)),"",INDEX(events,MATCH(E21,event_dates,0)+MATCH(E21,OFFSET(event_dates,MATCH(E21,event_dates,0),0,500,1),0)))</f>
        <v/>
      </c>
      <c r="F22" s="127"/>
      <c r="G22" s="126" t="str">
        <f ca="1">IF(ISERROR(MATCH(G21,event_dates,0)+MATCH(G21,OFFSET(event_dates,MATCH(G21,event_dates,0),0,500,1),0)),"",INDEX(events,MATCH(G21,event_dates,0)+MATCH(G21,OFFSET(event_dates,MATCH(G21,event_dates,0),0,500,1),0)))</f>
        <v/>
      </c>
      <c r="H22" s="127"/>
      <c r="I22" s="126" t="str">
        <f ca="1">IF(ISERROR(MATCH(I21,event_dates,0)+MATCH(I21,OFFSET(event_dates,MATCH(I21,event_dates,0),0,500,1),0)),"",INDEX(events,MATCH(I21,event_dates,0)+MATCH(I21,OFFSET(event_dates,MATCH(I21,event_dates,0),0,500,1),0)))</f>
        <v/>
      </c>
      <c r="J22" s="127"/>
      <c r="K22" s="126" t="str">
        <f ca="1">IF(ISERROR(MATCH(K21,event_dates,0)+MATCH(K21,OFFSET(event_dates,MATCH(K21,event_dates,0),0,500,1),0)),"",INDEX(events,MATCH(K21,event_dates,0)+MATCH(K21,OFFSET(event_dates,MATCH(K21,event_dates,0),0,500,1),0)))</f>
        <v/>
      </c>
      <c r="L22" s="127"/>
      <c r="M22" s="126" t="str">
        <f ca="1">IF(ISERROR(MATCH(M21,event_dates,0)+MATCH(M21,OFFSET(event_dates,MATCH(M21,event_dates,0),0,500,1),0)),"",INDEX(events,MATCH(M21,event_dates,0)+MATCH(M21,OFFSET(event_dates,MATCH(M21,event_dates,0),0,500,1),0)))</f>
        <v/>
      </c>
      <c r="N22" s="127"/>
    </row>
    <row r="23" spans="1:14" s="4" customFormat="1">
      <c r="A23" s="128"/>
      <c r="B23" s="127"/>
      <c r="C23" s="128"/>
      <c r="D23" s="127"/>
      <c r="E23" s="128"/>
      <c r="F23" s="127"/>
      <c r="G23" s="128"/>
      <c r="H23" s="127"/>
      <c r="I23" s="128"/>
      <c r="J23" s="127"/>
      <c r="K23" s="128"/>
      <c r="L23" s="127"/>
      <c r="M23" s="128"/>
      <c r="N23" s="127"/>
    </row>
    <row r="24" spans="1:14" s="4" customFormat="1">
      <c r="A24" s="128"/>
      <c r="B24" s="127"/>
      <c r="C24" s="128"/>
      <c r="D24" s="127"/>
      <c r="E24" s="128"/>
      <c r="F24" s="127"/>
      <c r="G24" s="128"/>
      <c r="H24" s="127"/>
      <c r="I24" s="128"/>
      <c r="J24" s="127"/>
      <c r="K24" s="128"/>
      <c r="L24" s="127"/>
      <c r="M24" s="128"/>
      <c r="N24" s="127"/>
    </row>
    <row r="25" spans="1:14" s="4" customFormat="1">
      <c r="A25" s="128" t="s">
        <v>21</v>
      </c>
      <c r="B25" s="127"/>
      <c r="C25" s="128" t="s">
        <v>21</v>
      </c>
      <c r="D25" s="127"/>
      <c r="E25" s="128" t="s">
        <v>21</v>
      </c>
      <c r="F25" s="127"/>
      <c r="G25" s="128" t="s">
        <v>21</v>
      </c>
      <c r="H25" s="127"/>
      <c r="I25" s="128" t="s">
        <v>21</v>
      </c>
      <c r="J25" s="127"/>
      <c r="K25" s="128" t="s">
        <v>21</v>
      </c>
      <c r="L25" s="127"/>
      <c r="M25" s="128" t="s">
        <v>21</v>
      </c>
      <c r="N25" s="127"/>
    </row>
    <row r="26" spans="1:14" s="5" customFormat="1">
      <c r="A26" s="131" t="s">
        <v>21</v>
      </c>
      <c r="B26" s="132"/>
      <c r="C26" s="131" t="s">
        <v>21</v>
      </c>
      <c r="D26" s="132"/>
      <c r="E26" s="131" t="s">
        <v>21</v>
      </c>
      <c r="F26" s="132"/>
      <c r="G26" s="131" t="s">
        <v>21</v>
      </c>
      <c r="H26" s="132"/>
      <c r="I26" s="131" t="s">
        <v>21</v>
      </c>
      <c r="J26" s="132"/>
      <c r="K26" s="131" t="s">
        <v>21</v>
      </c>
      <c r="L26" s="132"/>
      <c r="M26" s="131" t="s">
        <v>21</v>
      </c>
      <c r="N26" s="132"/>
    </row>
    <row r="27" spans="1:14" s="4" customFormat="1" ht="17">
      <c r="A27" s="7">
        <f>Year!A33</f>
        <v>42393</v>
      </c>
      <c r="B27" s="8" t="str">
        <f>IF(ISERROR(MATCH(A27,event_dates,0)),"",INDEX(events,MATCH(A27,event_dates,0)))</f>
        <v/>
      </c>
      <c r="C27" s="7">
        <f>Year!B33</f>
        <v>42394</v>
      </c>
      <c r="D27" s="8" t="str">
        <f>IF(ISERROR(MATCH(C27,event_dates,0)),"",INDEX(events,MATCH(C27,event_dates,0)))</f>
        <v/>
      </c>
      <c r="E27" s="7">
        <f>Year!C33</f>
        <v>42395</v>
      </c>
      <c r="F27" s="8" t="str">
        <f>IF(ISERROR(MATCH(E27,event_dates,0)),"",INDEX(events,MATCH(E27,event_dates,0)))</f>
        <v/>
      </c>
      <c r="G27" s="7">
        <f>Year!D33</f>
        <v>42396</v>
      </c>
      <c r="H27" s="8" t="str">
        <f>IF(ISERROR(MATCH(G27,event_dates,0)),"",INDEX(events,MATCH(G27,event_dates,0)))</f>
        <v/>
      </c>
      <c r="I27" s="7">
        <f>Year!E33</f>
        <v>42397</v>
      </c>
      <c r="J27" s="8" t="str">
        <f>IF(ISERROR(MATCH(I27,event_dates,0)),"",INDEX(events,MATCH(I27,event_dates,0)))</f>
        <v/>
      </c>
      <c r="K27" s="7">
        <f>Year!F33</f>
        <v>42398</v>
      </c>
      <c r="L27" s="8" t="str">
        <f>IF(ISERROR(MATCH(K27,event_dates,0)),"",INDEX(events,MATCH(K27,event_dates,0)))</f>
        <v/>
      </c>
      <c r="M27" s="7">
        <f>Year!G33</f>
        <v>42399</v>
      </c>
      <c r="N27" s="8" t="str">
        <f>IF(ISERROR(MATCH(M27,event_dates,0)),"",INDEX(events,MATCH(M27,event_dates,0)))</f>
        <v/>
      </c>
    </row>
    <row r="28" spans="1:14" s="4" customFormat="1">
      <c r="A28" s="126" t="str">
        <f ca="1">IF(ISERROR(MATCH(A27,event_dates,0)+MATCH(A27,OFFSET(event_dates,MATCH(A27,event_dates,0),0,500,1),0)),"",INDEX(events,MATCH(A27,event_dates,0)+MATCH(A27,OFFSET(event_dates,MATCH(A27,event_dates,0),0,500,1),0)))</f>
        <v/>
      </c>
      <c r="B28" s="127"/>
      <c r="C28" s="126" t="str">
        <f ca="1">IF(ISERROR(MATCH(C27,event_dates,0)+MATCH(C27,OFFSET(event_dates,MATCH(C27,event_dates,0),0,500,1),0)),"",INDEX(events,MATCH(C27,event_dates,0)+MATCH(C27,OFFSET(event_dates,MATCH(C27,event_dates,0),0,500,1),0)))</f>
        <v/>
      </c>
      <c r="D28" s="127"/>
      <c r="E28" s="126" t="str">
        <f ca="1">IF(ISERROR(MATCH(E27,event_dates,0)+MATCH(E27,OFFSET(event_dates,MATCH(E27,event_dates,0),0,500,1),0)),"",INDEX(events,MATCH(E27,event_dates,0)+MATCH(E27,OFFSET(event_dates,MATCH(E27,event_dates,0),0,500,1),0)))</f>
        <v/>
      </c>
      <c r="F28" s="127"/>
      <c r="G28" s="126" t="str">
        <f ca="1">IF(ISERROR(MATCH(G27,event_dates,0)+MATCH(G27,OFFSET(event_dates,MATCH(G27,event_dates,0),0,500,1),0)),"",INDEX(events,MATCH(G27,event_dates,0)+MATCH(G27,OFFSET(event_dates,MATCH(G27,event_dates,0),0,500,1),0)))</f>
        <v/>
      </c>
      <c r="H28" s="127"/>
      <c r="I28" s="126" t="str">
        <f ca="1">IF(ISERROR(MATCH(I27,event_dates,0)+MATCH(I27,OFFSET(event_dates,MATCH(I27,event_dates,0),0,500,1),0)),"",INDEX(events,MATCH(I27,event_dates,0)+MATCH(I27,OFFSET(event_dates,MATCH(I27,event_dates,0),0,500,1),0)))</f>
        <v/>
      </c>
      <c r="J28" s="127"/>
      <c r="K28" s="126" t="str">
        <f ca="1">IF(ISERROR(MATCH(K27,event_dates,0)+MATCH(K27,OFFSET(event_dates,MATCH(K27,event_dates,0),0,500,1),0)),"",INDEX(events,MATCH(K27,event_dates,0)+MATCH(K27,OFFSET(event_dates,MATCH(K27,event_dates,0),0,500,1),0)))</f>
        <v/>
      </c>
      <c r="L28" s="127"/>
      <c r="M28" s="126" t="str">
        <f ca="1">IF(ISERROR(MATCH(M27,event_dates,0)+MATCH(M27,OFFSET(event_dates,MATCH(M27,event_dates,0),0,500,1),0)),"",INDEX(events,MATCH(M27,event_dates,0)+MATCH(M27,OFFSET(event_dates,MATCH(M27,event_dates,0),0,500,1),0)))</f>
        <v/>
      </c>
      <c r="N28" s="127"/>
    </row>
    <row r="29" spans="1:14" s="4" customFormat="1">
      <c r="A29" s="128"/>
      <c r="B29" s="127"/>
      <c r="C29" s="128"/>
      <c r="D29" s="127"/>
      <c r="E29" s="128"/>
      <c r="F29" s="127"/>
      <c r="G29" s="128"/>
      <c r="H29" s="127"/>
      <c r="I29" s="128"/>
      <c r="J29" s="127"/>
      <c r="K29" s="128"/>
      <c r="L29" s="127"/>
      <c r="M29" s="128"/>
      <c r="N29" s="127"/>
    </row>
    <row r="30" spans="1:14" s="4" customFormat="1">
      <c r="A30" s="128"/>
      <c r="B30" s="127"/>
      <c r="C30" s="128"/>
      <c r="D30" s="127"/>
      <c r="E30" s="128"/>
      <c r="F30" s="127"/>
      <c r="G30" s="128"/>
      <c r="H30" s="127"/>
      <c r="I30" s="128"/>
      <c r="J30" s="127"/>
      <c r="K30" s="128"/>
      <c r="L30" s="127"/>
      <c r="M30" s="128"/>
      <c r="N30" s="127"/>
    </row>
    <row r="31" spans="1:14" s="4" customFormat="1">
      <c r="A31" s="128" t="s">
        <v>21</v>
      </c>
      <c r="B31" s="127"/>
      <c r="C31" s="128" t="s">
        <v>21</v>
      </c>
      <c r="D31" s="127"/>
      <c r="E31" s="128" t="s">
        <v>21</v>
      </c>
      <c r="F31" s="127"/>
      <c r="G31" s="128" t="s">
        <v>21</v>
      </c>
      <c r="H31" s="127"/>
      <c r="I31" s="128" t="s">
        <v>21</v>
      </c>
      <c r="J31" s="127"/>
      <c r="K31" s="128" t="s">
        <v>21</v>
      </c>
      <c r="L31" s="127"/>
      <c r="M31" s="128" t="s">
        <v>21</v>
      </c>
      <c r="N31" s="127"/>
    </row>
    <row r="32" spans="1:14" s="5" customFormat="1">
      <c r="A32" s="131" t="s">
        <v>21</v>
      </c>
      <c r="B32" s="132"/>
      <c r="C32" s="131" t="s">
        <v>21</v>
      </c>
      <c r="D32" s="132"/>
      <c r="E32" s="131" t="s">
        <v>21</v>
      </c>
      <c r="F32" s="132"/>
      <c r="G32" s="131" t="s">
        <v>21</v>
      </c>
      <c r="H32" s="132"/>
      <c r="I32" s="131" t="s">
        <v>21</v>
      </c>
      <c r="J32" s="132"/>
      <c r="K32" s="131" t="s">
        <v>21</v>
      </c>
      <c r="L32" s="132"/>
      <c r="M32" s="131" t="s">
        <v>21</v>
      </c>
      <c r="N32" s="132"/>
    </row>
    <row r="33" spans="1:14" ht="17">
      <c r="A33" s="7">
        <f>Year!A34</f>
        <v>42400</v>
      </c>
      <c r="B33" s="8" t="str">
        <f>IF(ISERROR(MATCH(A33,event_dates,0)),"",INDEX(events,MATCH(A33,event_dates,0)))</f>
        <v/>
      </c>
      <c r="C33" s="7" t="str">
        <f>Year!B34</f>
        <v/>
      </c>
      <c r="D33" s="8" t="str">
        <f>IF(ISERROR(MATCH(C33,event_dates,0)),"",INDEX(events,MATCH(C33,event_dates,0)))</f>
        <v/>
      </c>
      <c r="E33" s="16" t="s">
        <v>23</v>
      </c>
      <c r="F33" s="2"/>
      <c r="G33" s="12"/>
      <c r="H33" s="12"/>
      <c r="I33" s="12"/>
      <c r="J33" s="12"/>
      <c r="K33" s="12"/>
      <c r="L33" s="12"/>
      <c r="M33" s="12"/>
      <c r="N33" s="17"/>
    </row>
    <row r="34" spans="1:14">
      <c r="A34" s="126" t="str">
        <f ca="1">IF(ISERROR(MATCH(A33,event_dates,0)+MATCH(A33,OFFSET(event_dates,MATCH(A33,event_dates,0),0,500,1),0)),"",INDEX(events,MATCH(A33,event_dates,0)+MATCH(A33,OFFSET(event_dates,MATCH(A33,event_dates,0),0,500,1),0)))</f>
        <v/>
      </c>
      <c r="B34" s="127"/>
      <c r="C34" s="126" t="str">
        <f ca="1">IF(ISERROR(MATCH(C33,event_dates,0)+MATCH(C33,OFFSET(event_dates,MATCH(C33,event_dates,0),0,500,1),0)),"",INDEX(events,MATCH(C33,event_dates,0)+MATCH(C33,OFFSET(event_dates,MATCH(C33,event_dates,0),0,500,1),0)))</f>
        <v/>
      </c>
      <c r="D34" s="127"/>
      <c r="E34" s="9"/>
      <c r="F34" s="6"/>
      <c r="G34" s="6"/>
      <c r="H34" s="6"/>
      <c r="I34" s="6"/>
      <c r="J34" s="6"/>
      <c r="K34" s="6"/>
      <c r="L34" s="6"/>
      <c r="M34" s="6"/>
      <c r="N34" s="10"/>
    </row>
    <row r="35" spans="1:14">
      <c r="A35" s="128"/>
      <c r="B35" s="127"/>
      <c r="C35" s="128"/>
      <c r="D35" s="127"/>
      <c r="E35" s="9"/>
      <c r="F35" s="6"/>
      <c r="G35" s="6"/>
      <c r="H35" s="6"/>
      <c r="I35" s="6"/>
      <c r="J35" s="6"/>
      <c r="K35" s="6"/>
      <c r="L35" s="6"/>
      <c r="M35" s="6"/>
      <c r="N35" s="10"/>
    </row>
    <row r="36" spans="1:14">
      <c r="A36" s="128"/>
      <c r="B36" s="127"/>
      <c r="C36" s="128"/>
      <c r="D36" s="127"/>
      <c r="E36" s="9"/>
      <c r="F36" s="6"/>
      <c r="G36" s="6"/>
      <c r="H36" s="6"/>
      <c r="I36" s="6"/>
      <c r="J36" s="6"/>
      <c r="K36" s="6"/>
      <c r="L36" s="6"/>
      <c r="M36" s="6"/>
      <c r="N36" s="10"/>
    </row>
    <row r="37" spans="1:14">
      <c r="A37" s="128" t="s">
        <v>21</v>
      </c>
      <c r="B37" s="127"/>
      <c r="C37" s="128" t="s">
        <v>21</v>
      </c>
      <c r="D37" s="127"/>
      <c r="E37" s="9"/>
      <c r="F37" s="6"/>
      <c r="G37" s="6"/>
      <c r="H37" s="6"/>
      <c r="I37" s="6"/>
      <c r="J37" s="6"/>
      <c r="K37" s="6"/>
      <c r="L37" s="6"/>
      <c r="M37" s="135" t="s">
        <v>32</v>
      </c>
      <c r="N37" s="136"/>
    </row>
    <row r="38" spans="1:14">
      <c r="A38" s="131" t="s">
        <v>21</v>
      </c>
      <c r="B38" s="132"/>
      <c r="C38" s="139" t="s">
        <v>17</v>
      </c>
      <c r="D38" s="140"/>
      <c r="E38" s="13"/>
      <c r="F38" s="11"/>
      <c r="G38" s="11"/>
      <c r="H38" s="11"/>
      <c r="I38" s="11"/>
      <c r="J38" s="11"/>
      <c r="K38" s="133" t="s">
        <v>27</v>
      </c>
      <c r="L38" s="133"/>
      <c r="M38" s="133"/>
      <c r="N38" s="134"/>
    </row>
  </sheetData>
  <mergeCells count="196">
    <mergeCell ref="M37:N37"/>
    <mergeCell ref="K38:N38"/>
    <mergeCell ref="H1:N1"/>
    <mergeCell ref="A1:G1"/>
    <mergeCell ref="A37:B37"/>
    <mergeCell ref="C37:D37"/>
    <mergeCell ref="I32:J32"/>
    <mergeCell ref="K32:L32"/>
    <mergeCell ref="M32:N32"/>
    <mergeCell ref="A34:B34"/>
    <mergeCell ref="C34:D34"/>
    <mergeCell ref="A32:B32"/>
    <mergeCell ref="A38:B38"/>
    <mergeCell ref="C38:D38"/>
    <mergeCell ref="A35:B35"/>
    <mergeCell ref="C35:D35"/>
    <mergeCell ref="A36:B36"/>
    <mergeCell ref="C36:D36"/>
    <mergeCell ref="C32:D32"/>
    <mergeCell ref="E32:F32"/>
    <mergeCell ref="G32:H32"/>
    <mergeCell ref="I30:J30"/>
    <mergeCell ref="C30:D30"/>
    <mergeCell ref="E30:F30"/>
    <mergeCell ref="G30:H30"/>
    <mergeCell ref="K30:L30"/>
    <mergeCell ref="M30:N30"/>
    <mergeCell ref="A31:B31"/>
    <mergeCell ref="C31:D31"/>
    <mergeCell ref="E31:F31"/>
    <mergeCell ref="G31:H31"/>
    <mergeCell ref="I31:J31"/>
    <mergeCell ref="K31:L31"/>
    <mergeCell ref="M31:N31"/>
    <mergeCell ref="A30:B30"/>
    <mergeCell ref="M28:N28"/>
    <mergeCell ref="A29:B29"/>
    <mergeCell ref="C29:D29"/>
    <mergeCell ref="E29:F29"/>
    <mergeCell ref="G29:H29"/>
    <mergeCell ref="I29:J29"/>
    <mergeCell ref="K29:L29"/>
    <mergeCell ref="M29:N29"/>
    <mergeCell ref="A28:B28"/>
    <mergeCell ref="C28:D28"/>
    <mergeCell ref="E28:F28"/>
    <mergeCell ref="G28:H28"/>
    <mergeCell ref="I28:J28"/>
    <mergeCell ref="K28:L28"/>
    <mergeCell ref="M25:N25"/>
    <mergeCell ref="A26:B26"/>
    <mergeCell ref="C26:D26"/>
    <mergeCell ref="E26:F26"/>
    <mergeCell ref="G26:H26"/>
    <mergeCell ref="I26:J26"/>
    <mergeCell ref="K26:L26"/>
    <mergeCell ref="M26:N26"/>
    <mergeCell ref="A25:B25"/>
    <mergeCell ref="C25:D25"/>
    <mergeCell ref="E25:F25"/>
    <mergeCell ref="G25:H25"/>
    <mergeCell ref="I25:J25"/>
    <mergeCell ref="K25:L25"/>
    <mergeCell ref="M23:N23"/>
    <mergeCell ref="A24:B24"/>
    <mergeCell ref="C24:D24"/>
    <mergeCell ref="E24:F24"/>
    <mergeCell ref="G24:H24"/>
    <mergeCell ref="I24:J24"/>
    <mergeCell ref="K24:L24"/>
    <mergeCell ref="M24:N24"/>
    <mergeCell ref="A23:B23"/>
    <mergeCell ref="C23:D23"/>
    <mergeCell ref="E23:F23"/>
    <mergeCell ref="G23:H23"/>
    <mergeCell ref="I23:J23"/>
    <mergeCell ref="K23:L23"/>
    <mergeCell ref="M20:N20"/>
    <mergeCell ref="A22:B22"/>
    <mergeCell ref="C22:D22"/>
    <mergeCell ref="E22:F22"/>
    <mergeCell ref="G22:H22"/>
    <mergeCell ref="I22:J22"/>
    <mergeCell ref="K22:L22"/>
    <mergeCell ref="M22:N22"/>
    <mergeCell ref="A20:B20"/>
    <mergeCell ref="C20:D20"/>
    <mergeCell ref="E20:F20"/>
    <mergeCell ref="G20:H20"/>
    <mergeCell ref="I20:J20"/>
    <mergeCell ref="K20:L20"/>
    <mergeCell ref="M18:N18"/>
    <mergeCell ref="A19:B19"/>
    <mergeCell ref="C19:D19"/>
    <mergeCell ref="E19:F19"/>
    <mergeCell ref="G19:H19"/>
    <mergeCell ref="I19:J19"/>
    <mergeCell ref="K19:L19"/>
    <mergeCell ref="M19:N19"/>
    <mergeCell ref="A18:B18"/>
    <mergeCell ref="C18:D18"/>
    <mergeCell ref="E18:F18"/>
    <mergeCell ref="G18:H18"/>
    <mergeCell ref="I18:J18"/>
    <mergeCell ref="K18:L18"/>
    <mergeCell ref="M16:N16"/>
    <mergeCell ref="A17:B17"/>
    <mergeCell ref="C17:D17"/>
    <mergeCell ref="E17:F17"/>
    <mergeCell ref="G17:H17"/>
    <mergeCell ref="I17:J17"/>
    <mergeCell ref="K17:L17"/>
    <mergeCell ref="M17:N17"/>
    <mergeCell ref="A16:B16"/>
    <mergeCell ref="C16:D16"/>
    <mergeCell ref="E16:F16"/>
    <mergeCell ref="G16:H16"/>
    <mergeCell ref="I16:J16"/>
    <mergeCell ref="K16:L16"/>
    <mergeCell ref="M13:N13"/>
    <mergeCell ref="A14:B14"/>
    <mergeCell ref="C14:D14"/>
    <mergeCell ref="E14:F14"/>
    <mergeCell ref="G14:H14"/>
    <mergeCell ref="I14:J14"/>
    <mergeCell ref="K14:L14"/>
    <mergeCell ref="M14:N14"/>
    <mergeCell ref="A13:B13"/>
    <mergeCell ref="C13:D13"/>
    <mergeCell ref="E13:F13"/>
    <mergeCell ref="G13:H13"/>
    <mergeCell ref="I13:J13"/>
    <mergeCell ref="K13:L13"/>
    <mergeCell ref="M11:N11"/>
    <mergeCell ref="A12:B12"/>
    <mergeCell ref="C12:D12"/>
    <mergeCell ref="E12:F12"/>
    <mergeCell ref="G12:H12"/>
    <mergeCell ref="I12:J12"/>
    <mergeCell ref="K12:L12"/>
    <mergeCell ref="M12:N12"/>
    <mergeCell ref="A11:B11"/>
    <mergeCell ref="C11:D11"/>
    <mergeCell ref="E11:F11"/>
    <mergeCell ref="G11:H11"/>
    <mergeCell ref="I11:J11"/>
    <mergeCell ref="K11:L11"/>
    <mergeCell ref="M8:N8"/>
    <mergeCell ref="A10:B10"/>
    <mergeCell ref="C10:D10"/>
    <mergeCell ref="E10:F10"/>
    <mergeCell ref="G10:H10"/>
    <mergeCell ref="I10:J10"/>
    <mergeCell ref="K10:L10"/>
    <mergeCell ref="M10:N10"/>
    <mergeCell ref="A8:B8"/>
    <mergeCell ref="C8:D8"/>
    <mergeCell ref="E8:F8"/>
    <mergeCell ref="G8:H8"/>
    <mergeCell ref="I8:J8"/>
    <mergeCell ref="K8:L8"/>
    <mergeCell ref="M6:N6"/>
    <mergeCell ref="A7:B7"/>
    <mergeCell ref="C7:D7"/>
    <mergeCell ref="E7:F7"/>
    <mergeCell ref="G7:H7"/>
    <mergeCell ref="I7:J7"/>
    <mergeCell ref="C4:D4"/>
    <mergeCell ref="K7:L7"/>
    <mergeCell ref="M7:N7"/>
    <mergeCell ref="A6:B6"/>
    <mergeCell ref="C6:D6"/>
    <mergeCell ref="E6:F6"/>
    <mergeCell ref="G6:H6"/>
    <mergeCell ref="I6:J6"/>
    <mergeCell ref="K6:L6"/>
    <mergeCell ref="K2:L2"/>
    <mergeCell ref="M4:N4"/>
    <mergeCell ref="A5:B5"/>
    <mergeCell ref="C5:D5"/>
    <mergeCell ref="E5:F5"/>
    <mergeCell ref="G5:H5"/>
    <mergeCell ref="I5:J5"/>
    <mergeCell ref="K5:L5"/>
    <mergeCell ref="M5:N5"/>
    <mergeCell ref="A4:B4"/>
    <mergeCell ref="M2:N2"/>
    <mergeCell ref="A2:B2"/>
    <mergeCell ref="C2:D2"/>
    <mergeCell ref="E2:F2"/>
    <mergeCell ref="G2:H2"/>
    <mergeCell ref="E4:F4"/>
    <mergeCell ref="G4:H4"/>
    <mergeCell ref="I4:J4"/>
    <mergeCell ref="K4:L4"/>
    <mergeCell ref="I2:J2"/>
  </mergeCells>
  <phoneticPr fontId="0" type="noConversion"/>
  <hyperlinks>
    <hyperlink ref="K38" r:id="rId1"/>
    <hyperlink ref="K38:N38" r:id="rId2" tooltip="More Calendars by Vertex42.com" display="http://www.vertex42.com/calendars/"/>
  </hyperlinks>
  <printOptions horizontalCentered="1" verticalCentered="1"/>
  <pageMargins left="0.5" right="0.5" top="0.25" bottom="0.25" header="0.25" footer="0.25"/>
  <pageSetup scale="95" orientation="landscape"/>
  <ignoredErrors>
    <ignoredError sqref="C3:L38 M3:N36 M38:N38" formula="1"/>
  </ignoredErrors>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enableFormatConditionsCalculation="0">
    <pageSetUpPr fitToPage="1"/>
  </sheetPr>
  <dimension ref="A1:N38"/>
  <sheetViews>
    <sheetView showGridLines="0" workbookViewId="0">
      <selection sqref="A1:G1"/>
    </sheetView>
  </sheetViews>
  <sheetFormatPr baseColWidth="10" defaultColWidth="8.83203125" defaultRowHeight="12" x14ac:dyDescent="0"/>
  <cols>
    <col min="1" max="1" width="4.1640625" customWidth="1"/>
    <col min="2" max="2" width="13.6640625" customWidth="1"/>
    <col min="3" max="3" width="4.1640625" customWidth="1"/>
    <col min="4" max="4" width="13.6640625" customWidth="1"/>
    <col min="5" max="5" width="4.1640625" customWidth="1"/>
    <col min="6" max="6" width="13.6640625" customWidth="1"/>
    <col min="7" max="7" width="4.1640625" customWidth="1"/>
    <col min="8" max="8" width="13.6640625" customWidth="1"/>
    <col min="9" max="9" width="4.1640625" customWidth="1"/>
    <col min="10" max="10" width="13.6640625" customWidth="1"/>
    <col min="11" max="11" width="4.1640625" customWidth="1"/>
    <col min="12" max="12" width="13.6640625" customWidth="1"/>
    <col min="13" max="13" width="4.1640625" customWidth="1"/>
    <col min="14" max="14" width="13.6640625" customWidth="1"/>
  </cols>
  <sheetData>
    <row r="1" spans="1:14" s="4" customFormat="1" ht="50" customHeight="1">
      <c r="A1" s="142" t="str">
        <f>IF(Year!$Q$4="","",Year!$Q$4)</f>
        <v>Brandon-Evansville Public School</v>
      </c>
      <c r="B1" s="142"/>
      <c r="C1" s="142"/>
      <c r="D1" s="142"/>
      <c r="E1" s="142"/>
      <c r="F1" s="142"/>
      <c r="G1" s="142"/>
      <c r="H1" s="141">
        <f>Year!I27</f>
        <v>42401</v>
      </c>
      <c r="I1" s="141"/>
      <c r="J1" s="141"/>
      <c r="K1" s="141"/>
      <c r="L1" s="141"/>
      <c r="M1" s="141"/>
      <c r="N1" s="141"/>
    </row>
    <row r="2" spans="1:14" s="4" customFormat="1" ht="15">
      <c r="A2" s="130" t="str">
        <f>'1'!A2:B2</f>
        <v>Sunday</v>
      </c>
      <c r="B2" s="125"/>
      <c r="C2" s="125" t="str">
        <f>'1'!C2:D2</f>
        <v>Monday</v>
      </c>
      <c r="D2" s="125"/>
      <c r="E2" s="125" t="str">
        <f>'1'!E2:F2</f>
        <v>Tuesday</v>
      </c>
      <c r="F2" s="125"/>
      <c r="G2" s="125" t="str">
        <f>'1'!G2:H2</f>
        <v>Wednesday</v>
      </c>
      <c r="H2" s="125"/>
      <c r="I2" s="125" t="str">
        <f>'1'!I2:J2</f>
        <v>Thursday</v>
      </c>
      <c r="J2" s="125"/>
      <c r="K2" s="125" t="str">
        <f>'1'!K2:L2</f>
        <v>Friday</v>
      </c>
      <c r="L2" s="125"/>
      <c r="M2" s="125" t="str">
        <f>'1'!M2:N2</f>
        <v>Saturday</v>
      </c>
      <c r="N2" s="129"/>
    </row>
    <row r="3" spans="1:14" s="4" customFormat="1" ht="17">
      <c r="A3" s="7" t="str">
        <f>Year!I29</f>
        <v/>
      </c>
      <c r="B3" s="8" t="str">
        <f>IF(ISERROR(MATCH(A3,event_dates,0)),"",INDEX(events,MATCH(A3,event_dates,0)))</f>
        <v/>
      </c>
      <c r="C3" s="7">
        <f>Year!J29</f>
        <v>42401</v>
      </c>
      <c r="D3" s="8" t="str">
        <f>IF(ISERROR(MATCH(C3,event_dates,0)),"",INDEX(events,MATCH(C3,event_dates,0)))</f>
        <v/>
      </c>
      <c r="E3" s="7">
        <f>Year!K29</f>
        <v>42402</v>
      </c>
      <c r="F3" s="8" t="str">
        <f>IF(ISERROR(MATCH(E3,event_dates,0)),"",INDEX(events,MATCH(E3,event_dates,0)))</f>
        <v/>
      </c>
      <c r="G3" s="7">
        <f>Year!L29</f>
        <v>42403</v>
      </c>
      <c r="H3" s="8" t="str">
        <f>IF(ISERROR(MATCH(G3,event_dates,0)),"",INDEX(events,MATCH(G3,event_dates,0)))</f>
        <v/>
      </c>
      <c r="I3" s="7">
        <f>Year!M29</f>
        <v>42404</v>
      </c>
      <c r="J3" s="8" t="str">
        <f>IF(ISERROR(MATCH(I3,event_dates,0)),"",INDEX(events,MATCH(I3,event_dates,0)))</f>
        <v/>
      </c>
      <c r="K3" s="7">
        <f>Year!N29</f>
        <v>42405</v>
      </c>
      <c r="L3" s="8" t="str">
        <f>IF(ISERROR(MATCH(K3,event_dates,0)),"",INDEX(events,MATCH(K3,event_dates,0)))</f>
        <v/>
      </c>
      <c r="M3" s="7">
        <f>Year!O29</f>
        <v>42406</v>
      </c>
      <c r="N3" s="8" t="str">
        <f>IF(ISERROR(MATCH(M3,event_dates,0)),"",INDEX(events,MATCH(M3,event_dates,0)))</f>
        <v/>
      </c>
    </row>
    <row r="4" spans="1:14" s="4" customFormat="1">
      <c r="A4" s="126" t="str">
        <f ca="1">IF(ISERROR(MATCH(A3,event_dates,0)+MATCH(A3,OFFSET(event_dates,MATCH(A3,event_dates,0),0,500,1),0)),"",INDEX(events,MATCH(A3,event_dates,0)+MATCH(A3,OFFSET(event_dates,MATCH(A3,event_dates,0),0,500,1),0)))</f>
        <v/>
      </c>
      <c r="B4" s="127"/>
      <c r="C4" s="126" t="str">
        <f ca="1">IF(ISERROR(MATCH(C3,event_dates,0)+MATCH(C3,OFFSET(event_dates,MATCH(C3,event_dates,0),0,500,1),0)),"",INDEX(events,MATCH(C3,event_dates,0)+MATCH(C3,OFFSET(event_dates,MATCH(C3,event_dates,0),0,500,1),0)))</f>
        <v/>
      </c>
      <c r="D4" s="127"/>
      <c r="E4" s="126" t="str">
        <f ca="1">IF(ISERROR(MATCH(E3,event_dates,0)+MATCH(E3,OFFSET(event_dates,MATCH(E3,event_dates,0),0,500,1),0)),"",INDEX(events,MATCH(E3,event_dates,0)+MATCH(E3,OFFSET(event_dates,MATCH(E3,event_dates,0),0,500,1),0)))</f>
        <v/>
      </c>
      <c r="F4" s="127"/>
      <c r="G4" s="126" t="str">
        <f ca="1">IF(ISERROR(MATCH(G3,event_dates,0)+MATCH(G3,OFFSET(event_dates,MATCH(G3,event_dates,0),0,500,1),0)),"",INDEX(events,MATCH(G3,event_dates,0)+MATCH(G3,OFFSET(event_dates,MATCH(G3,event_dates,0),0,500,1),0)))</f>
        <v/>
      </c>
      <c r="H4" s="127"/>
      <c r="I4" s="126" t="str">
        <f ca="1">IF(ISERROR(MATCH(I3,event_dates,0)+MATCH(I3,OFFSET(event_dates,MATCH(I3,event_dates,0),0,500,1),0)),"",INDEX(events,MATCH(I3,event_dates,0)+MATCH(I3,OFFSET(event_dates,MATCH(I3,event_dates,0),0,500,1),0)))</f>
        <v/>
      </c>
      <c r="J4" s="127"/>
      <c r="K4" s="126" t="str">
        <f ca="1">IF(ISERROR(MATCH(K3,event_dates,0)+MATCH(K3,OFFSET(event_dates,MATCH(K3,event_dates,0),0,500,1),0)),"",INDEX(events,MATCH(K3,event_dates,0)+MATCH(K3,OFFSET(event_dates,MATCH(K3,event_dates,0),0,500,1),0)))</f>
        <v/>
      </c>
      <c r="L4" s="127"/>
      <c r="M4" s="126" t="str">
        <f ca="1">IF(ISERROR(MATCH(M3,event_dates,0)+MATCH(M3,OFFSET(event_dates,MATCH(M3,event_dates,0),0,500,1),0)),"",INDEX(events,MATCH(M3,event_dates,0)+MATCH(M3,OFFSET(event_dates,MATCH(M3,event_dates,0),0,500,1),0)))</f>
        <v/>
      </c>
      <c r="N4" s="127"/>
    </row>
    <row r="5" spans="1:14" s="4" customFormat="1">
      <c r="A5" s="128"/>
      <c r="B5" s="127"/>
      <c r="C5" s="128"/>
      <c r="D5" s="127"/>
      <c r="E5" s="128"/>
      <c r="F5" s="127"/>
      <c r="G5" s="128"/>
      <c r="H5" s="127"/>
      <c r="I5" s="128"/>
      <c r="J5" s="127"/>
      <c r="K5" s="128"/>
      <c r="L5" s="127"/>
      <c r="M5" s="128"/>
      <c r="N5" s="127"/>
    </row>
    <row r="6" spans="1:14" s="4" customFormat="1">
      <c r="A6" s="128"/>
      <c r="B6" s="127"/>
      <c r="C6" s="128"/>
      <c r="D6" s="127"/>
      <c r="E6" s="128"/>
      <c r="F6" s="127"/>
      <c r="G6" s="128"/>
      <c r="H6" s="127"/>
      <c r="I6" s="128"/>
      <c r="J6" s="127"/>
      <c r="K6" s="128"/>
      <c r="L6" s="127"/>
      <c r="M6" s="128"/>
      <c r="N6" s="127"/>
    </row>
    <row r="7" spans="1:14" s="4" customFormat="1">
      <c r="A7" s="128" t="s">
        <v>21</v>
      </c>
      <c r="B7" s="127"/>
      <c r="C7" s="128" t="s">
        <v>21</v>
      </c>
      <c r="D7" s="127"/>
      <c r="E7" s="128" t="s">
        <v>21</v>
      </c>
      <c r="F7" s="127"/>
      <c r="G7" s="128" t="s">
        <v>21</v>
      </c>
      <c r="H7" s="127"/>
      <c r="I7" s="128" t="s">
        <v>21</v>
      </c>
      <c r="J7" s="127"/>
      <c r="K7" s="128" t="s">
        <v>21</v>
      </c>
      <c r="L7" s="127"/>
      <c r="M7" s="128" t="s">
        <v>21</v>
      </c>
      <c r="N7" s="127"/>
    </row>
    <row r="8" spans="1:14" s="5" customFormat="1">
      <c r="A8" s="131" t="s">
        <v>21</v>
      </c>
      <c r="B8" s="132"/>
      <c r="C8" s="131" t="s">
        <v>21</v>
      </c>
      <c r="D8" s="132"/>
      <c r="E8" s="131" t="s">
        <v>21</v>
      </c>
      <c r="F8" s="132"/>
      <c r="G8" s="131" t="s">
        <v>21</v>
      </c>
      <c r="H8" s="132"/>
      <c r="I8" s="131" t="s">
        <v>21</v>
      </c>
      <c r="J8" s="132"/>
      <c r="K8" s="131" t="s">
        <v>21</v>
      </c>
      <c r="L8" s="132"/>
      <c r="M8" s="131" t="s">
        <v>21</v>
      </c>
      <c r="N8" s="132"/>
    </row>
    <row r="9" spans="1:14" s="4" customFormat="1" ht="17">
      <c r="A9" s="7">
        <f>Year!I30</f>
        <v>42407</v>
      </c>
      <c r="B9" s="8" t="str">
        <f>IF(ISERROR(MATCH(A9,event_dates,0)),"",INDEX(events,MATCH(A9,event_dates,0)))</f>
        <v/>
      </c>
      <c r="C9" s="7">
        <f>Year!J30</f>
        <v>42408</v>
      </c>
      <c r="D9" s="8" t="str">
        <f>IF(ISERROR(MATCH(C9,event_dates,0)),"",INDEX(events,MATCH(C9,event_dates,0)))</f>
        <v/>
      </c>
      <c r="E9" s="7">
        <f>Year!K30</f>
        <v>42409</v>
      </c>
      <c r="F9" s="8" t="str">
        <f>IF(ISERROR(MATCH(E9,event_dates,0)),"",INDEX(events,MATCH(E9,event_dates,0)))</f>
        <v/>
      </c>
      <c r="G9" s="7">
        <f>Year!L30</f>
        <v>42410</v>
      </c>
      <c r="H9" s="8" t="str">
        <f>IF(ISERROR(MATCH(G9,event_dates,0)),"",INDEX(events,MATCH(G9,event_dates,0)))</f>
        <v/>
      </c>
      <c r="I9" s="7">
        <f>Year!M30</f>
        <v>42411</v>
      </c>
      <c r="J9" s="8" t="str">
        <f>IF(ISERROR(MATCH(I9,event_dates,0)),"",INDEX(events,MATCH(I9,event_dates,0)))</f>
        <v/>
      </c>
      <c r="K9" s="7">
        <f>Year!N30</f>
        <v>42412</v>
      </c>
      <c r="L9" s="8" t="str">
        <f>IF(ISERROR(MATCH(K9,event_dates,0)),"",INDEX(events,MATCH(K9,event_dates,0)))</f>
        <v/>
      </c>
      <c r="M9" s="7">
        <f>Year!O30</f>
        <v>42413</v>
      </c>
      <c r="N9" s="8" t="str">
        <f>IF(ISERROR(MATCH(M9,event_dates,0)),"",INDEX(events,MATCH(M9,event_dates,0)))</f>
        <v/>
      </c>
    </row>
    <row r="10" spans="1:14" s="4" customFormat="1">
      <c r="A10" s="126" t="str">
        <f ca="1">IF(ISERROR(MATCH(A9,event_dates,0)+MATCH(A9,OFFSET(event_dates,MATCH(A9,event_dates,0),0,500,1),0)),"",INDEX(events,MATCH(A9,event_dates,0)+MATCH(A9,OFFSET(event_dates,MATCH(A9,event_dates,0),0,500,1),0)))</f>
        <v/>
      </c>
      <c r="B10" s="127"/>
      <c r="C10" s="126" t="str">
        <f ca="1">IF(ISERROR(MATCH(C9,event_dates,0)+MATCH(C9,OFFSET(event_dates,MATCH(C9,event_dates,0),0,500,1),0)),"",INDEX(events,MATCH(C9,event_dates,0)+MATCH(C9,OFFSET(event_dates,MATCH(C9,event_dates,0),0,500,1),0)))</f>
        <v/>
      </c>
      <c r="D10" s="127"/>
      <c r="E10" s="126" t="str">
        <f ca="1">IF(ISERROR(MATCH(E9,event_dates,0)+MATCH(E9,OFFSET(event_dates,MATCH(E9,event_dates,0),0,500,1),0)),"",INDEX(events,MATCH(E9,event_dates,0)+MATCH(E9,OFFSET(event_dates,MATCH(E9,event_dates,0),0,500,1),0)))</f>
        <v/>
      </c>
      <c r="F10" s="127"/>
      <c r="G10" s="126" t="str">
        <f ca="1">IF(ISERROR(MATCH(G9,event_dates,0)+MATCH(G9,OFFSET(event_dates,MATCH(G9,event_dates,0),0,500,1),0)),"",INDEX(events,MATCH(G9,event_dates,0)+MATCH(G9,OFFSET(event_dates,MATCH(G9,event_dates,0),0,500,1),0)))</f>
        <v/>
      </c>
      <c r="H10" s="127"/>
      <c r="I10" s="126" t="str">
        <f ca="1">IF(ISERROR(MATCH(I9,event_dates,0)+MATCH(I9,OFFSET(event_dates,MATCH(I9,event_dates,0),0,500,1),0)),"",INDEX(events,MATCH(I9,event_dates,0)+MATCH(I9,OFFSET(event_dates,MATCH(I9,event_dates,0),0,500,1),0)))</f>
        <v/>
      </c>
      <c r="J10" s="127"/>
      <c r="K10" s="126" t="str">
        <f ca="1">IF(ISERROR(MATCH(K9,event_dates,0)+MATCH(K9,OFFSET(event_dates,MATCH(K9,event_dates,0),0,500,1),0)),"",INDEX(events,MATCH(K9,event_dates,0)+MATCH(K9,OFFSET(event_dates,MATCH(K9,event_dates,0),0,500,1),0)))</f>
        <v/>
      </c>
      <c r="L10" s="127"/>
      <c r="M10" s="126" t="str">
        <f ca="1">IF(ISERROR(MATCH(M9,event_dates,0)+MATCH(M9,OFFSET(event_dates,MATCH(M9,event_dates,0),0,500,1),0)),"",INDEX(events,MATCH(M9,event_dates,0)+MATCH(M9,OFFSET(event_dates,MATCH(M9,event_dates,0),0,500,1),0)))</f>
        <v/>
      </c>
      <c r="N10" s="127"/>
    </row>
    <row r="11" spans="1:14" s="4" customFormat="1">
      <c r="A11" s="128"/>
      <c r="B11" s="127"/>
      <c r="C11" s="128"/>
      <c r="D11" s="127"/>
      <c r="E11" s="128"/>
      <c r="F11" s="127"/>
      <c r="G11" s="128"/>
      <c r="H11" s="127"/>
      <c r="I11" s="128"/>
      <c r="J11" s="127"/>
      <c r="K11" s="128"/>
      <c r="L11" s="127"/>
      <c r="M11" s="128"/>
      <c r="N11" s="127"/>
    </row>
    <row r="12" spans="1:14" s="4" customFormat="1">
      <c r="A12" s="128"/>
      <c r="B12" s="127"/>
      <c r="C12" s="128"/>
      <c r="D12" s="127"/>
      <c r="E12" s="128"/>
      <c r="F12" s="127"/>
      <c r="G12" s="128"/>
      <c r="H12" s="127"/>
      <c r="I12" s="128"/>
      <c r="J12" s="127"/>
      <c r="K12" s="128"/>
      <c r="L12" s="127"/>
      <c r="M12" s="128"/>
      <c r="N12" s="127"/>
    </row>
    <row r="13" spans="1:14" s="4" customFormat="1">
      <c r="A13" s="128" t="s">
        <v>21</v>
      </c>
      <c r="B13" s="127"/>
      <c r="C13" s="128" t="s">
        <v>21</v>
      </c>
      <c r="D13" s="127"/>
      <c r="E13" s="128" t="s">
        <v>21</v>
      </c>
      <c r="F13" s="127"/>
      <c r="G13" s="128" t="s">
        <v>21</v>
      </c>
      <c r="H13" s="127"/>
      <c r="I13" s="128" t="s">
        <v>21</v>
      </c>
      <c r="J13" s="127"/>
      <c r="K13" s="128" t="s">
        <v>21</v>
      </c>
      <c r="L13" s="127"/>
      <c r="M13" s="128" t="s">
        <v>21</v>
      </c>
      <c r="N13" s="127"/>
    </row>
    <row r="14" spans="1:14" s="5" customFormat="1">
      <c r="A14" s="131" t="s">
        <v>21</v>
      </c>
      <c r="B14" s="132"/>
      <c r="C14" s="131" t="s">
        <v>21</v>
      </c>
      <c r="D14" s="132"/>
      <c r="E14" s="131" t="s">
        <v>21</v>
      </c>
      <c r="F14" s="132"/>
      <c r="G14" s="131" t="s">
        <v>21</v>
      </c>
      <c r="H14" s="132"/>
      <c r="I14" s="131" t="s">
        <v>21</v>
      </c>
      <c r="J14" s="132"/>
      <c r="K14" s="131" t="s">
        <v>21</v>
      </c>
      <c r="L14" s="132"/>
      <c r="M14" s="131" t="s">
        <v>21</v>
      </c>
      <c r="N14" s="132"/>
    </row>
    <row r="15" spans="1:14" s="4" customFormat="1" ht="17">
      <c r="A15" s="7">
        <f>Year!I31</f>
        <v>42414</v>
      </c>
      <c r="B15" s="8" t="str">
        <f>IF(ISERROR(MATCH(A15,event_dates,0)),"",INDEX(events,MATCH(A15,event_dates,0)))</f>
        <v/>
      </c>
      <c r="C15" s="7">
        <f>Year!J31</f>
        <v>42415</v>
      </c>
      <c r="D15" s="8" t="str">
        <f>IF(ISERROR(MATCH(C15,event_dates,0)),"",INDEX(events,MATCH(C15,event_dates,0)))</f>
        <v/>
      </c>
      <c r="E15" s="7">
        <f>Year!K31</f>
        <v>42416</v>
      </c>
      <c r="F15" s="8" t="str">
        <f>IF(ISERROR(MATCH(E15,event_dates,0)),"",INDEX(events,MATCH(E15,event_dates,0)))</f>
        <v/>
      </c>
      <c r="G15" s="7">
        <f>Year!L31</f>
        <v>42417</v>
      </c>
      <c r="H15" s="8" t="str">
        <f>IF(ISERROR(MATCH(G15,event_dates,0)),"",INDEX(events,MATCH(G15,event_dates,0)))</f>
        <v/>
      </c>
      <c r="I15" s="7">
        <f>Year!M31</f>
        <v>42418</v>
      </c>
      <c r="J15" s="8" t="str">
        <f>IF(ISERROR(MATCH(I15,event_dates,0)),"",INDEX(events,MATCH(I15,event_dates,0)))</f>
        <v/>
      </c>
      <c r="K15" s="7">
        <f>Year!N31</f>
        <v>42419</v>
      </c>
      <c r="L15" s="8" t="str">
        <f>IF(ISERROR(MATCH(K15,event_dates,0)),"",INDEX(events,MATCH(K15,event_dates,0)))</f>
        <v/>
      </c>
      <c r="M15" s="7">
        <f>Year!O31</f>
        <v>42420</v>
      </c>
      <c r="N15" s="8" t="str">
        <f>IF(ISERROR(MATCH(M15,event_dates,0)),"",INDEX(events,MATCH(M15,event_dates,0)))</f>
        <v/>
      </c>
    </row>
    <row r="16" spans="1:14" s="4" customFormat="1">
      <c r="A16" s="126" t="str">
        <f ca="1">IF(ISERROR(MATCH(A15,event_dates,0)+MATCH(A15,OFFSET(event_dates,MATCH(A15,event_dates,0),0,500,1),0)),"",INDEX(events,MATCH(A15,event_dates,0)+MATCH(A15,OFFSET(event_dates,MATCH(A15,event_dates,0),0,500,1),0)))</f>
        <v/>
      </c>
      <c r="B16" s="127"/>
      <c r="C16" s="126" t="str">
        <f ca="1">IF(ISERROR(MATCH(C15,event_dates,0)+MATCH(C15,OFFSET(event_dates,MATCH(C15,event_dates,0),0,500,1),0)),"",INDEX(events,MATCH(C15,event_dates,0)+MATCH(C15,OFFSET(event_dates,MATCH(C15,event_dates,0),0,500,1),0)))</f>
        <v/>
      </c>
      <c r="D16" s="127"/>
      <c r="E16" s="126" t="str">
        <f ca="1">IF(ISERROR(MATCH(E15,event_dates,0)+MATCH(E15,OFFSET(event_dates,MATCH(E15,event_dates,0),0,500,1),0)),"",INDEX(events,MATCH(E15,event_dates,0)+MATCH(E15,OFFSET(event_dates,MATCH(E15,event_dates,0),0,500,1),0)))</f>
        <v/>
      </c>
      <c r="F16" s="127"/>
      <c r="G16" s="126" t="str">
        <f ca="1">IF(ISERROR(MATCH(G15,event_dates,0)+MATCH(G15,OFFSET(event_dates,MATCH(G15,event_dates,0),0,500,1),0)),"",INDEX(events,MATCH(G15,event_dates,0)+MATCH(G15,OFFSET(event_dates,MATCH(G15,event_dates,0),0,500,1),0)))</f>
        <v/>
      </c>
      <c r="H16" s="127"/>
      <c r="I16" s="126" t="str">
        <f ca="1">IF(ISERROR(MATCH(I15,event_dates,0)+MATCH(I15,OFFSET(event_dates,MATCH(I15,event_dates,0),0,500,1),0)),"",INDEX(events,MATCH(I15,event_dates,0)+MATCH(I15,OFFSET(event_dates,MATCH(I15,event_dates,0),0,500,1),0)))</f>
        <v/>
      </c>
      <c r="J16" s="127"/>
      <c r="K16" s="126" t="str">
        <f ca="1">IF(ISERROR(MATCH(K15,event_dates,0)+MATCH(K15,OFFSET(event_dates,MATCH(K15,event_dates,0),0,500,1),0)),"",INDEX(events,MATCH(K15,event_dates,0)+MATCH(K15,OFFSET(event_dates,MATCH(K15,event_dates,0),0,500,1),0)))</f>
        <v/>
      </c>
      <c r="L16" s="127"/>
      <c r="M16" s="126" t="str">
        <f ca="1">IF(ISERROR(MATCH(M15,event_dates,0)+MATCH(M15,OFFSET(event_dates,MATCH(M15,event_dates,0),0,500,1),0)),"",INDEX(events,MATCH(M15,event_dates,0)+MATCH(M15,OFFSET(event_dates,MATCH(M15,event_dates,0),0,500,1),0)))</f>
        <v/>
      </c>
      <c r="N16" s="127"/>
    </row>
    <row r="17" spans="1:14" s="4" customFormat="1">
      <c r="A17" s="128"/>
      <c r="B17" s="127"/>
      <c r="C17" s="128"/>
      <c r="D17" s="127"/>
      <c r="E17" s="128"/>
      <c r="F17" s="127"/>
      <c r="G17" s="128"/>
      <c r="H17" s="127"/>
      <c r="I17" s="128"/>
      <c r="J17" s="127"/>
      <c r="K17" s="128"/>
      <c r="L17" s="127"/>
      <c r="M17" s="128"/>
      <c r="N17" s="127"/>
    </row>
    <row r="18" spans="1:14" s="4" customFormat="1">
      <c r="A18" s="128"/>
      <c r="B18" s="127"/>
      <c r="C18" s="128"/>
      <c r="D18" s="127"/>
      <c r="E18" s="128"/>
      <c r="F18" s="127"/>
      <c r="G18" s="128"/>
      <c r="H18" s="127"/>
      <c r="I18" s="128"/>
      <c r="J18" s="127"/>
      <c r="K18" s="128"/>
      <c r="L18" s="127"/>
      <c r="M18" s="128"/>
      <c r="N18" s="127"/>
    </row>
    <row r="19" spans="1:14" s="4" customFormat="1">
      <c r="A19" s="128" t="s">
        <v>21</v>
      </c>
      <c r="B19" s="127"/>
      <c r="C19" s="128" t="s">
        <v>21</v>
      </c>
      <c r="D19" s="127"/>
      <c r="E19" s="128" t="s">
        <v>21</v>
      </c>
      <c r="F19" s="127"/>
      <c r="G19" s="128" t="s">
        <v>21</v>
      </c>
      <c r="H19" s="127"/>
      <c r="I19" s="128" t="s">
        <v>21</v>
      </c>
      <c r="J19" s="127"/>
      <c r="K19" s="128" t="s">
        <v>21</v>
      </c>
      <c r="L19" s="127"/>
      <c r="M19" s="128" t="s">
        <v>21</v>
      </c>
      <c r="N19" s="127"/>
    </row>
    <row r="20" spans="1:14" s="5" customFormat="1">
      <c r="A20" s="131" t="s">
        <v>21</v>
      </c>
      <c r="B20" s="132"/>
      <c r="C20" s="131" t="s">
        <v>21</v>
      </c>
      <c r="D20" s="132"/>
      <c r="E20" s="131" t="s">
        <v>21</v>
      </c>
      <c r="F20" s="132"/>
      <c r="G20" s="131" t="s">
        <v>21</v>
      </c>
      <c r="H20" s="132"/>
      <c r="I20" s="131" t="s">
        <v>21</v>
      </c>
      <c r="J20" s="132"/>
      <c r="K20" s="131" t="s">
        <v>21</v>
      </c>
      <c r="L20" s="132"/>
      <c r="M20" s="131" t="s">
        <v>21</v>
      </c>
      <c r="N20" s="132"/>
    </row>
    <row r="21" spans="1:14" s="4" customFormat="1" ht="17">
      <c r="A21" s="7">
        <f>Year!I32</f>
        <v>42421</v>
      </c>
      <c r="B21" s="8" t="str">
        <f>IF(ISERROR(MATCH(A21,event_dates,0)),"",INDEX(events,MATCH(A21,event_dates,0)))</f>
        <v/>
      </c>
      <c r="C21" s="7">
        <f>Year!J32</f>
        <v>42422</v>
      </c>
      <c r="D21" s="8" t="str">
        <f>IF(ISERROR(MATCH(C21,event_dates,0)),"",INDEX(events,MATCH(C21,event_dates,0)))</f>
        <v/>
      </c>
      <c r="E21" s="7">
        <f>Year!K32</f>
        <v>42423</v>
      </c>
      <c r="F21" s="8" t="str">
        <f>IF(ISERROR(MATCH(E21,event_dates,0)),"",INDEX(events,MATCH(E21,event_dates,0)))</f>
        <v/>
      </c>
      <c r="G21" s="7">
        <f>Year!L32</f>
        <v>42424</v>
      </c>
      <c r="H21" s="8" t="str">
        <f>IF(ISERROR(MATCH(G21,event_dates,0)),"",INDEX(events,MATCH(G21,event_dates,0)))</f>
        <v/>
      </c>
      <c r="I21" s="7">
        <f>Year!M32</f>
        <v>42425</v>
      </c>
      <c r="J21" s="8" t="str">
        <f>IF(ISERROR(MATCH(I21,event_dates,0)),"",INDEX(events,MATCH(I21,event_dates,0)))</f>
        <v/>
      </c>
      <c r="K21" s="7">
        <f>Year!N32</f>
        <v>42426</v>
      </c>
      <c r="L21" s="8" t="str">
        <f>IF(ISERROR(MATCH(K21,event_dates,0)),"",INDEX(events,MATCH(K21,event_dates,0)))</f>
        <v/>
      </c>
      <c r="M21" s="7">
        <f>Year!O32</f>
        <v>42427</v>
      </c>
      <c r="N21" s="8" t="str">
        <f>IF(ISERROR(MATCH(M21,event_dates,0)),"",INDEX(events,MATCH(M21,event_dates,0)))</f>
        <v/>
      </c>
    </row>
    <row r="22" spans="1:14" s="4" customFormat="1">
      <c r="A22" s="126" t="str">
        <f ca="1">IF(ISERROR(MATCH(A21,event_dates,0)+MATCH(A21,OFFSET(event_dates,MATCH(A21,event_dates,0),0,500,1),0)),"",INDEX(events,MATCH(A21,event_dates,0)+MATCH(A21,OFFSET(event_dates,MATCH(A21,event_dates,0),0,500,1),0)))</f>
        <v/>
      </c>
      <c r="B22" s="127"/>
      <c r="C22" s="126" t="str">
        <f ca="1">IF(ISERROR(MATCH(C21,event_dates,0)+MATCH(C21,OFFSET(event_dates,MATCH(C21,event_dates,0),0,500,1),0)),"",INDEX(events,MATCH(C21,event_dates,0)+MATCH(C21,OFFSET(event_dates,MATCH(C21,event_dates,0),0,500,1),0)))</f>
        <v/>
      </c>
      <c r="D22" s="127"/>
      <c r="E22" s="126" t="str">
        <f ca="1">IF(ISERROR(MATCH(E21,event_dates,0)+MATCH(E21,OFFSET(event_dates,MATCH(E21,event_dates,0),0,500,1),0)),"",INDEX(events,MATCH(E21,event_dates,0)+MATCH(E21,OFFSET(event_dates,MATCH(E21,event_dates,0),0,500,1),0)))</f>
        <v/>
      </c>
      <c r="F22" s="127"/>
      <c r="G22" s="126" t="str">
        <f ca="1">IF(ISERROR(MATCH(G21,event_dates,0)+MATCH(G21,OFFSET(event_dates,MATCH(G21,event_dates,0),0,500,1),0)),"",INDEX(events,MATCH(G21,event_dates,0)+MATCH(G21,OFFSET(event_dates,MATCH(G21,event_dates,0),0,500,1),0)))</f>
        <v/>
      </c>
      <c r="H22" s="127"/>
      <c r="I22" s="126" t="str">
        <f ca="1">IF(ISERROR(MATCH(I21,event_dates,0)+MATCH(I21,OFFSET(event_dates,MATCH(I21,event_dates,0),0,500,1),0)),"",INDEX(events,MATCH(I21,event_dates,0)+MATCH(I21,OFFSET(event_dates,MATCH(I21,event_dates,0),0,500,1),0)))</f>
        <v/>
      </c>
      <c r="J22" s="127"/>
      <c r="K22" s="126" t="str">
        <f ca="1">IF(ISERROR(MATCH(K21,event_dates,0)+MATCH(K21,OFFSET(event_dates,MATCH(K21,event_dates,0),0,500,1),0)),"",INDEX(events,MATCH(K21,event_dates,0)+MATCH(K21,OFFSET(event_dates,MATCH(K21,event_dates,0),0,500,1),0)))</f>
        <v/>
      </c>
      <c r="L22" s="127"/>
      <c r="M22" s="126" t="str">
        <f ca="1">IF(ISERROR(MATCH(M21,event_dates,0)+MATCH(M21,OFFSET(event_dates,MATCH(M21,event_dates,0),0,500,1),0)),"",INDEX(events,MATCH(M21,event_dates,0)+MATCH(M21,OFFSET(event_dates,MATCH(M21,event_dates,0),0,500,1),0)))</f>
        <v/>
      </c>
      <c r="N22" s="127"/>
    </row>
    <row r="23" spans="1:14" s="4" customFormat="1">
      <c r="A23" s="128"/>
      <c r="B23" s="127"/>
      <c r="C23" s="128"/>
      <c r="D23" s="127"/>
      <c r="E23" s="128"/>
      <c r="F23" s="127"/>
      <c r="G23" s="128"/>
      <c r="H23" s="127"/>
      <c r="I23" s="128"/>
      <c r="J23" s="127"/>
      <c r="K23" s="128"/>
      <c r="L23" s="127"/>
      <c r="M23" s="128"/>
      <c r="N23" s="127"/>
    </row>
    <row r="24" spans="1:14" s="4" customFormat="1">
      <c r="A24" s="128"/>
      <c r="B24" s="127"/>
      <c r="C24" s="128"/>
      <c r="D24" s="127"/>
      <c r="E24" s="128"/>
      <c r="F24" s="127"/>
      <c r="G24" s="128"/>
      <c r="H24" s="127"/>
      <c r="I24" s="128"/>
      <c r="J24" s="127"/>
      <c r="K24" s="128"/>
      <c r="L24" s="127"/>
      <c r="M24" s="128"/>
      <c r="N24" s="127"/>
    </row>
    <row r="25" spans="1:14" s="4" customFormat="1">
      <c r="A25" s="128" t="s">
        <v>21</v>
      </c>
      <c r="B25" s="127"/>
      <c r="C25" s="128" t="s">
        <v>21</v>
      </c>
      <c r="D25" s="127"/>
      <c r="E25" s="128" t="s">
        <v>21</v>
      </c>
      <c r="F25" s="127"/>
      <c r="G25" s="128" t="s">
        <v>21</v>
      </c>
      <c r="H25" s="127"/>
      <c r="I25" s="128" t="s">
        <v>21</v>
      </c>
      <c r="J25" s="127"/>
      <c r="K25" s="128" t="s">
        <v>21</v>
      </c>
      <c r="L25" s="127"/>
      <c r="M25" s="128" t="s">
        <v>21</v>
      </c>
      <c r="N25" s="127"/>
    </row>
    <row r="26" spans="1:14" s="5" customFormat="1">
      <c r="A26" s="131" t="s">
        <v>21</v>
      </c>
      <c r="B26" s="132"/>
      <c r="C26" s="131" t="s">
        <v>21</v>
      </c>
      <c r="D26" s="132"/>
      <c r="E26" s="131" t="s">
        <v>21</v>
      </c>
      <c r="F26" s="132"/>
      <c r="G26" s="131" t="s">
        <v>21</v>
      </c>
      <c r="H26" s="132"/>
      <c r="I26" s="131" t="s">
        <v>21</v>
      </c>
      <c r="J26" s="132"/>
      <c r="K26" s="131" t="s">
        <v>21</v>
      </c>
      <c r="L26" s="132"/>
      <c r="M26" s="131" t="s">
        <v>21</v>
      </c>
      <c r="N26" s="132"/>
    </row>
    <row r="27" spans="1:14" s="4" customFormat="1" ht="17">
      <c r="A27" s="7">
        <f>Year!I33</f>
        <v>42428</v>
      </c>
      <c r="B27" s="8" t="str">
        <f>IF(ISERROR(MATCH(A27,event_dates,0)),"",INDEX(events,MATCH(A27,event_dates,0)))</f>
        <v/>
      </c>
      <c r="C27" s="7">
        <f>Year!J33</f>
        <v>42429</v>
      </c>
      <c r="D27" s="8" t="str">
        <f>IF(ISERROR(MATCH(C27,event_dates,0)),"",INDEX(events,MATCH(C27,event_dates,0)))</f>
        <v/>
      </c>
      <c r="E27" s="7" t="str">
        <f>Year!K33</f>
        <v/>
      </c>
      <c r="F27" s="8" t="str">
        <f>IF(ISERROR(MATCH(E27,event_dates,0)),"",INDEX(events,MATCH(E27,event_dates,0)))</f>
        <v/>
      </c>
      <c r="G27" s="7" t="str">
        <f>Year!L33</f>
        <v/>
      </c>
      <c r="H27" s="8" t="str">
        <f>IF(ISERROR(MATCH(G27,event_dates,0)),"",INDEX(events,MATCH(G27,event_dates,0)))</f>
        <v/>
      </c>
      <c r="I27" s="7" t="str">
        <f>Year!M33</f>
        <v/>
      </c>
      <c r="J27" s="8" t="str">
        <f>IF(ISERROR(MATCH(I27,event_dates,0)),"",INDEX(events,MATCH(I27,event_dates,0)))</f>
        <v/>
      </c>
      <c r="K27" s="7" t="str">
        <f>Year!N33</f>
        <v/>
      </c>
      <c r="L27" s="8" t="str">
        <f>IF(ISERROR(MATCH(K27,event_dates,0)),"",INDEX(events,MATCH(K27,event_dates,0)))</f>
        <v/>
      </c>
      <c r="M27" s="7" t="str">
        <f>Year!O33</f>
        <v/>
      </c>
      <c r="N27" s="8" t="str">
        <f>IF(ISERROR(MATCH(M27,event_dates,0)),"",INDEX(events,MATCH(M27,event_dates,0)))</f>
        <v/>
      </c>
    </row>
    <row r="28" spans="1:14" s="4" customFormat="1">
      <c r="A28" s="126" t="str">
        <f ca="1">IF(ISERROR(MATCH(A27,event_dates,0)+MATCH(A27,OFFSET(event_dates,MATCH(A27,event_dates,0),0,500,1),0)),"",INDEX(events,MATCH(A27,event_dates,0)+MATCH(A27,OFFSET(event_dates,MATCH(A27,event_dates,0),0,500,1),0)))</f>
        <v/>
      </c>
      <c r="B28" s="127"/>
      <c r="C28" s="126" t="str">
        <f ca="1">IF(ISERROR(MATCH(C27,event_dates,0)+MATCH(C27,OFFSET(event_dates,MATCH(C27,event_dates,0),0,500,1),0)),"",INDEX(events,MATCH(C27,event_dates,0)+MATCH(C27,OFFSET(event_dates,MATCH(C27,event_dates,0),0,500,1),0)))</f>
        <v/>
      </c>
      <c r="D28" s="127"/>
      <c r="E28" s="126" t="str">
        <f ca="1">IF(ISERROR(MATCH(E27,event_dates,0)+MATCH(E27,OFFSET(event_dates,MATCH(E27,event_dates,0),0,500,1),0)),"",INDEX(events,MATCH(E27,event_dates,0)+MATCH(E27,OFFSET(event_dates,MATCH(E27,event_dates,0),0,500,1),0)))</f>
        <v/>
      </c>
      <c r="F28" s="127"/>
      <c r="G28" s="126" t="str">
        <f ca="1">IF(ISERROR(MATCH(G27,event_dates,0)+MATCH(G27,OFFSET(event_dates,MATCH(G27,event_dates,0),0,500,1),0)),"",INDEX(events,MATCH(G27,event_dates,0)+MATCH(G27,OFFSET(event_dates,MATCH(G27,event_dates,0),0,500,1),0)))</f>
        <v/>
      </c>
      <c r="H28" s="127"/>
      <c r="I28" s="126" t="str">
        <f ca="1">IF(ISERROR(MATCH(I27,event_dates,0)+MATCH(I27,OFFSET(event_dates,MATCH(I27,event_dates,0),0,500,1),0)),"",INDEX(events,MATCH(I27,event_dates,0)+MATCH(I27,OFFSET(event_dates,MATCH(I27,event_dates,0),0,500,1),0)))</f>
        <v/>
      </c>
      <c r="J28" s="127"/>
      <c r="K28" s="126" t="str">
        <f ca="1">IF(ISERROR(MATCH(K27,event_dates,0)+MATCH(K27,OFFSET(event_dates,MATCH(K27,event_dates,0),0,500,1),0)),"",INDEX(events,MATCH(K27,event_dates,0)+MATCH(K27,OFFSET(event_dates,MATCH(K27,event_dates,0),0,500,1),0)))</f>
        <v/>
      </c>
      <c r="L28" s="127"/>
      <c r="M28" s="126" t="str">
        <f ca="1">IF(ISERROR(MATCH(M27,event_dates,0)+MATCH(M27,OFFSET(event_dates,MATCH(M27,event_dates,0),0,500,1),0)),"",INDEX(events,MATCH(M27,event_dates,0)+MATCH(M27,OFFSET(event_dates,MATCH(M27,event_dates,0),0,500,1),0)))</f>
        <v/>
      </c>
      <c r="N28" s="127"/>
    </row>
    <row r="29" spans="1:14" s="4" customFormat="1">
      <c r="A29" s="128"/>
      <c r="B29" s="127"/>
      <c r="C29" s="128"/>
      <c r="D29" s="127"/>
      <c r="E29" s="128"/>
      <c r="F29" s="127"/>
      <c r="G29" s="128"/>
      <c r="H29" s="127"/>
      <c r="I29" s="128"/>
      <c r="J29" s="127"/>
      <c r="K29" s="128"/>
      <c r="L29" s="127"/>
      <c r="M29" s="128"/>
      <c r="N29" s="127"/>
    </row>
    <row r="30" spans="1:14" s="4" customFormat="1">
      <c r="A30" s="128"/>
      <c r="B30" s="127"/>
      <c r="C30" s="128"/>
      <c r="D30" s="127"/>
      <c r="E30" s="128"/>
      <c r="F30" s="127"/>
      <c r="G30" s="128"/>
      <c r="H30" s="127"/>
      <c r="I30" s="128"/>
      <c r="J30" s="127"/>
      <c r="K30" s="128"/>
      <c r="L30" s="127"/>
      <c r="M30" s="128"/>
      <c r="N30" s="127"/>
    </row>
    <row r="31" spans="1:14" s="4" customFormat="1">
      <c r="A31" s="128" t="s">
        <v>21</v>
      </c>
      <c r="B31" s="127"/>
      <c r="C31" s="128" t="s">
        <v>21</v>
      </c>
      <c r="D31" s="127"/>
      <c r="E31" s="128" t="s">
        <v>21</v>
      </c>
      <c r="F31" s="127"/>
      <c r="G31" s="128" t="s">
        <v>21</v>
      </c>
      <c r="H31" s="127"/>
      <c r="I31" s="128" t="s">
        <v>21</v>
      </c>
      <c r="J31" s="127"/>
      <c r="K31" s="128" t="s">
        <v>21</v>
      </c>
      <c r="L31" s="127"/>
      <c r="M31" s="128" t="s">
        <v>21</v>
      </c>
      <c r="N31" s="127"/>
    </row>
    <row r="32" spans="1:14" s="5" customFormat="1">
      <c r="A32" s="131" t="s">
        <v>21</v>
      </c>
      <c r="B32" s="132"/>
      <c r="C32" s="131" t="s">
        <v>21</v>
      </c>
      <c r="D32" s="132"/>
      <c r="E32" s="131" t="s">
        <v>21</v>
      </c>
      <c r="F32" s="132"/>
      <c r="G32" s="131" t="s">
        <v>21</v>
      </c>
      <c r="H32" s="132"/>
      <c r="I32" s="131" t="s">
        <v>21</v>
      </c>
      <c r="J32" s="132"/>
      <c r="K32" s="131" t="s">
        <v>21</v>
      </c>
      <c r="L32" s="132"/>
      <c r="M32" s="131" t="s">
        <v>21</v>
      </c>
      <c r="N32" s="132"/>
    </row>
    <row r="33" spans="1:14" ht="17">
      <c r="A33" s="7" t="str">
        <f>Year!I34</f>
        <v/>
      </c>
      <c r="B33" s="8" t="str">
        <f>IF(ISERROR(MATCH(A33,event_dates,0)),"",INDEX(events,MATCH(A33,event_dates,0)))</f>
        <v/>
      </c>
      <c r="C33" s="7" t="str">
        <f>Year!J34</f>
        <v/>
      </c>
      <c r="D33" s="8" t="str">
        <f>IF(ISERROR(MATCH(C33,event_dates,0)),"",INDEX(events,MATCH(C33,event_dates,0)))</f>
        <v/>
      </c>
      <c r="E33" s="16" t="s">
        <v>23</v>
      </c>
      <c r="F33" s="2"/>
      <c r="G33" s="12"/>
      <c r="H33" s="12"/>
      <c r="I33" s="12"/>
      <c r="J33" s="12"/>
      <c r="K33" s="12"/>
      <c r="L33" s="12"/>
      <c r="M33" s="12"/>
      <c r="N33" s="17"/>
    </row>
    <row r="34" spans="1:14">
      <c r="A34" s="126" t="str">
        <f ca="1">IF(ISERROR(MATCH(A33,event_dates,0)+MATCH(A33,OFFSET(event_dates,MATCH(A33,event_dates,0),0,500,1),0)),"",INDEX(events,MATCH(A33,event_dates,0)+MATCH(A33,OFFSET(event_dates,MATCH(A33,event_dates,0),0,500,1),0)))</f>
        <v/>
      </c>
      <c r="B34" s="127"/>
      <c r="C34" s="126" t="str">
        <f ca="1">IF(ISERROR(MATCH(C33,event_dates,0)+MATCH(C33,OFFSET(event_dates,MATCH(C33,event_dates,0),0,500,1),0)),"",INDEX(events,MATCH(C33,event_dates,0)+MATCH(C33,OFFSET(event_dates,MATCH(C33,event_dates,0),0,500,1),0)))</f>
        <v/>
      </c>
      <c r="D34" s="127"/>
      <c r="E34" s="9"/>
      <c r="F34" s="6"/>
      <c r="G34" s="6"/>
      <c r="H34" s="6"/>
      <c r="I34" s="6"/>
      <c r="J34" s="6"/>
      <c r="K34" s="6"/>
      <c r="L34" s="6"/>
      <c r="M34" s="6"/>
      <c r="N34" s="10"/>
    </row>
    <row r="35" spans="1:14">
      <c r="A35" s="128"/>
      <c r="B35" s="127"/>
      <c r="C35" s="128"/>
      <c r="D35" s="127"/>
      <c r="E35" s="9"/>
      <c r="F35" s="6"/>
      <c r="G35" s="6"/>
      <c r="H35" s="6"/>
      <c r="I35" s="6"/>
      <c r="J35" s="6"/>
      <c r="K35" s="6"/>
      <c r="L35" s="6"/>
      <c r="M35" s="6"/>
      <c r="N35" s="10"/>
    </row>
    <row r="36" spans="1:14">
      <c r="A36" s="128"/>
      <c r="B36" s="127"/>
      <c r="C36" s="128"/>
      <c r="D36" s="127"/>
      <c r="E36" s="9"/>
      <c r="F36" s="6"/>
      <c r="G36" s="6"/>
      <c r="H36" s="6"/>
      <c r="I36" s="6"/>
      <c r="J36" s="6"/>
      <c r="K36" s="6"/>
      <c r="L36" s="6"/>
      <c r="M36" s="6"/>
      <c r="N36" s="10"/>
    </row>
    <row r="37" spans="1:14">
      <c r="A37" s="128" t="s">
        <v>21</v>
      </c>
      <c r="B37" s="127"/>
      <c r="C37" s="128" t="s">
        <v>21</v>
      </c>
      <c r="D37" s="127"/>
      <c r="E37" s="9"/>
      <c r="F37" s="6"/>
      <c r="G37" s="6"/>
      <c r="H37" s="6"/>
      <c r="I37" s="6"/>
      <c r="J37" s="6"/>
      <c r="K37" s="6"/>
      <c r="L37" s="6"/>
      <c r="M37" s="135" t="s">
        <v>32</v>
      </c>
      <c r="N37" s="136"/>
    </row>
    <row r="38" spans="1:14">
      <c r="A38" s="131" t="s">
        <v>21</v>
      </c>
      <c r="B38" s="132"/>
      <c r="C38" s="139" t="s">
        <v>17</v>
      </c>
      <c r="D38" s="140"/>
      <c r="E38" s="13"/>
      <c r="F38" s="11"/>
      <c r="G38" s="11"/>
      <c r="H38" s="11"/>
      <c r="I38" s="11"/>
      <c r="J38" s="11"/>
      <c r="K38" s="133" t="s">
        <v>27</v>
      </c>
      <c r="L38" s="133"/>
      <c r="M38" s="133"/>
      <c r="N38" s="134"/>
    </row>
  </sheetData>
  <mergeCells count="196">
    <mergeCell ref="A4:B4"/>
    <mergeCell ref="C4:D4"/>
    <mergeCell ref="E4:F4"/>
    <mergeCell ref="G4:H4"/>
    <mergeCell ref="I4:J4"/>
    <mergeCell ref="K4:L4"/>
    <mergeCell ref="M4:N4"/>
    <mergeCell ref="M5:N5"/>
    <mergeCell ref="A6:B6"/>
    <mergeCell ref="C6:D6"/>
    <mergeCell ref="E6:F6"/>
    <mergeCell ref="G6:H6"/>
    <mergeCell ref="I6:J6"/>
    <mergeCell ref="K6:L6"/>
    <mergeCell ref="M6:N6"/>
    <mergeCell ref="A5:B5"/>
    <mergeCell ref="C5:D5"/>
    <mergeCell ref="I5:J5"/>
    <mergeCell ref="K5:L5"/>
    <mergeCell ref="E5:F5"/>
    <mergeCell ref="G5:H5"/>
    <mergeCell ref="A1:G1"/>
    <mergeCell ref="I2:J2"/>
    <mergeCell ref="K2:L2"/>
    <mergeCell ref="M2:N2"/>
    <mergeCell ref="A2:B2"/>
    <mergeCell ref="C2:D2"/>
    <mergeCell ref="E2:F2"/>
    <mergeCell ref="G2:H2"/>
    <mergeCell ref="H1:N1"/>
    <mergeCell ref="A8:B8"/>
    <mergeCell ref="C8:D8"/>
    <mergeCell ref="E8:F8"/>
    <mergeCell ref="G8:H8"/>
    <mergeCell ref="I8:J8"/>
    <mergeCell ref="K8:L8"/>
    <mergeCell ref="M8:N8"/>
    <mergeCell ref="A7:B7"/>
    <mergeCell ref="C7:D7"/>
    <mergeCell ref="E7:F7"/>
    <mergeCell ref="G7:H7"/>
    <mergeCell ref="I7:J7"/>
    <mergeCell ref="K7:L7"/>
    <mergeCell ref="M7:N7"/>
    <mergeCell ref="I10:J10"/>
    <mergeCell ref="K10:L10"/>
    <mergeCell ref="E10:F10"/>
    <mergeCell ref="G10:H10"/>
    <mergeCell ref="I12:J12"/>
    <mergeCell ref="K12:L12"/>
    <mergeCell ref="M12:N12"/>
    <mergeCell ref="M10:N10"/>
    <mergeCell ref="A11:B11"/>
    <mergeCell ref="C11:D11"/>
    <mergeCell ref="E11:F11"/>
    <mergeCell ref="G11:H11"/>
    <mergeCell ref="I11:J11"/>
    <mergeCell ref="K11:L11"/>
    <mergeCell ref="M11:N11"/>
    <mergeCell ref="A10:B10"/>
    <mergeCell ref="C10:D10"/>
    <mergeCell ref="A13:B13"/>
    <mergeCell ref="C13:D13"/>
    <mergeCell ref="E13:F13"/>
    <mergeCell ref="G13:H13"/>
    <mergeCell ref="I13:J13"/>
    <mergeCell ref="K13:L13"/>
    <mergeCell ref="M13:N13"/>
    <mergeCell ref="A12:B12"/>
    <mergeCell ref="C12:D12"/>
    <mergeCell ref="E12:F12"/>
    <mergeCell ref="G12:H12"/>
    <mergeCell ref="I14:J14"/>
    <mergeCell ref="K14:L14"/>
    <mergeCell ref="E14:F14"/>
    <mergeCell ref="G14:H14"/>
    <mergeCell ref="I17:J17"/>
    <mergeCell ref="K17:L17"/>
    <mergeCell ref="M17:N17"/>
    <mergeCell ref="M14:N14"/>
    <mergeCell ref="A16:B16"/>
    <mergeCell ref="C16:D16"/>
    <mergeCell ref="E16:F16"/>
    <mergeCell ref="G16:H16"/>
    <mergeCell ref="I16:J16"/>
    <mergeCell ref="K16:L16"/>
    <mergeCell ref="M16:N16"/>
    <mergeCell ref="A14:B14"/>
    <mergeCell ref="C14:D14"/>
    <mergeCell ref="A18:B18"/>
    <mergeCell ref="C18:D18"/>
    <mergeCell ref="E18:F18"/>
    <mergeCell ref="G18:H18"/>
    <mergeCell ref="I18:J18"/>
    <mergeCell ref="K18:L18"/>
    <mergeCell ref="M18:N18"/>
    <mergeCell ref="A17:B17"/>
    <mergeCell ref="C17:D17"/>
    <mergeCell ref="E17:F17"/>
    <mergeCell ref="G17:H17"/>
    <mergeCell ref="I19:J19"/>
    <mergeCell ref="K19:L19"/>
    <mergeCell ref="E19:F19"/>
    <mergeCell ref="G19:H19"/>
    <mergeCell ref="I22:J22"/>
    <mergeCell ref="K22:L22"/>
    <mergeCell ref="M22:N22"/>
    <mergeCell ref="M19:N19"/>
    <mergeCell ref="A20:B20"/>
    <mergeCell ref="C20:D20"/>
    <mergeCell ref="E20:F20"/>
    <mergeCell ref="G20:H20"/>
    <mergeCell ref="I20:J20"/>
    <mergeCell ref="K20:L20"/>
    <mergeCell ref="M20:N20"/>
    <mergeCell ref="A19:B19"/>
    <mergeCell ref="C19:D19"/>
    <mergeCell ref="A23:B23"/>
    <mergeCell ref="C23:D23"/>
    <mergeCell ref="E23:F23"/>
    <mergeCell ref="G23:H23"/>
    <mergeCell ref="I23:J23"/>
    <mergeCell ref="K23:L23"/>
    <mergeCell ref="M23:N23"/>
    <mergeCell ref="A22:B22"/>
    <mergeCell ref="C22:D22"/>
    <mergeCell ref="E22:F22"/>
    <mergeCell ref="G22:H22"/>
    <mergeCell ref="I24:J24"/>
    <mergeCell ref="K24:L24"/>
    <mergeCell ref="E24:F24"/>
    <mergeCell ref="G24:H24"/>
    <mergeCell ref="I26:J26"/>
    <mergeCell ref="K26:L26"/>
    <mergeCell ref="M26:N26"/>
    <mergeCell ref="M24:N24"/>
    <mergeCell ref="A25:B25"/>
    <mergeCell ref="C25:D25"/>
    <mergeCell ref="E25:F25"/>
    <mergeCell ref="G25:H25"/>
    <mergeCell ref="I25:J25"/>
    <mergeCell ref="K25:L25"/>
    <mergeCell ref="M25:N25"/>
    <mergeCell ref="A24:B24"/>
    <mergeCell ref="C24:D24"/>
    <mergeCell ref="A28:B28"/>
    <mergeCell ref="C28:D28"/>
    <mergeCell ref="E28:F28"/>
    <mergeCell ref="G28:H28"/>
    <mergeCell ref="I28:J28"/>
    <mergeCell ref="K28:L28"/>
    <mergeCell ref="M28:N28"/>
    <mergeCell ref="A26:B26"/>
    <mergeCell ref="C26:D26"/>
    <mergeCell ref="E26:F26"/>
    <mergeCell ref="G26:H26"/>
    <mergeCell ref="M29:N29"/>
    <mergeCell ref="K30:L30"/>
    <mergeCell ref="M30:N30"/>
    <mergeCell ref="A29:B29"/>
    <mergeCell ref="C29:D29"/>
    <mergeCell ref="E29:F29"/>
    <mergeCell ref="G29:H29"/>
    <mergeCell ref="I29:J29"/>
    <mergeCell ref="K29:L29"/>
    <mergeCell ref="I31:J31"/>
    <mergeCell ref="K31:L31"/>
    <mergeCell ref="M31:N31"/>
    <mergeCell ref="A30:B30"/>
    <mergeCell ref="I30:J30"/>
    <mergeCell ref="C30:D30"/>
    <mergeCell ref="E30:F30"/>
    <mergeCell ref="G30:H30"/>
    <mergeCell ref="A31:B31"/>
    <mergeCell ref="C31:D31"/>
    <mergeCell ref="E31:F31"/>
    <mergeCell ref="G31:H31"/>
    <mergeCell ref="M32:N32"/>
    <mergeCell ref="A34:B34"/>
    <mergeCell ref="C34:D34"/>
    <mergeCell ref="A32:B32"/>
    <mergeCell ref="C32:D32"/>
    <mergeCell ref="E32:F32"/>
    <mergeCell ref="G32:H32"/>
    <mergeCell ref="I32:J32"/>
    <mergeCell ref="A38:B38"/>
    <mergeCell ref="C38:D38"/>
    <mergeCell ref="A35:B35"/>
    <mergeCell ref="C35:D35"/>
    <mergeCell ref="A36:B36"/>
    <mergeCell ref="C36:D36"/>
    <mergeCell ref="A37:B37"/>
    <mergeCell ref="C37:D37"/>
    <mergeCell ref="K32:L32"/>
    <mergeCell ref="M37:N37"/>
    <mergeCell ref="K38:N38"/>
  </mergeCells>
  <phoneticPr fontId="0" type="noConversion"/>
  <hyperlinks>
    <hyperlink ref="K38" r:id="rId1"/>
    <hyperlink ref="K38:N38" r:id="rId2" tooltip="More Calendars by Vertex42.com" display="http://www.vertex42.com/calendars/"/>
  </hyperlinks>
  <printOptions horizontalCentered="1" verticalCentered="1"/>
  <pageMargins left="0.5" right="0.5" top="0.25" bottom="0.25" header="0.25" footer="0.25"/>
  <pageSetup scale="95" orientation="landscape"/>
  <ignoredErrors>
    <ignoredError sqref="C3:L38 M3:N36 M38:N38" formula="1"/>
  </ignoredError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Year</vt:lpstr>
      <vt:lpstr>1</vt:lpstr>
      <vt:lpstr>2</vt:lpstr>
      <vt:lpstr>3</vt:lpstr>
      <vt:lpstr>4</vt:lpstr>
      <vt:lpstr>5</vt:lpstr>
      <vt:lpstr>6</vt:lpstr>
      <vt:lpstr>7</vt:lpstr>
      <vt:lpstr>8</vt:lpstr>
      <vt:lpstr>9</vt:lpstr>
      <vt:lpstr>10</vt:lpstr>
      <vt:lpstr>11</vt:lpstr>
      <vt:lpstr>12</vt:lpstr>
      <vt:lpstr>©</vt:lpstr>
    </vt:vector>
  </TitlesOfParts>
  <Company>Vertex42 LLC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Vertex42 Calendar Template</dc:title>
  <dc:creator>www.vertex42.com</dc:creator>
  <dc:description>(c) 2009 Vertex42 LLC. All rights reserved.</dc:description>
  <cp:lastModifiedBy>Krista Sullivan</cp:lastModifiedBy>
  <cp:lastPrinted>2015-08-16T14:45:20Z</cp:lastPrinted>
  <dcterms:created xsi:type="dcterms:W3CDTF">2008-12-11T21:42:43Z</dcterms:created>
  <dcterms:modified xsi:type="dcterms:W3CDTF">2015-08-16T14:52:41Z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2005-2011 Vertex42 LLC</vt:lpwstr>
  </property>
  <property fmtid="{D5CDD505-2E9C-101B-9397-08002B2CF9AE}" pid="3" name="Version">
    <vt:lpwstr>1.0.5</vt:lpwstr>
  </property>
</Properties>
</file>